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<sst xmlns="http://schemas.openxmlformats.org/spreadsheetml/2006/main" count="58" uniqueCount="53">
  <si>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Aulas Ministradas</t>
  </si>
  <si>
    <t xml:space="preserve">NOME:   </t>
  </si>
  <si>
    <t>R.A.:</t>
  </si>
  <si>
    <t>e % de Freq.</t>
  </si>
  <si>
    <t xml:space="preserve">SÉRIE:   </t>
  </si>
  <si>
    <t>TURMA:</t>
  </si>
  <si>
    <t xml:space="preserve">Nº: </t>
  </si>
  <si>
    <t>DATA DE NASCIM.:</t>
  </si>
  <si>
    <t>por Bimestre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</si>
  <si>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</si>
  <si>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</si>
  <si>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</si>
  <si>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</si>
  <si>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</si>
  <si>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</si>
  <si>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</si>
  <si>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 xml:space="preserve">1º </t>
  </si>
  <si>
    <t>2º</t>
  </si>
  <si>
    <t>3º</t>
  </si>
  <si>
    <t>4º</t>
  </si>
  <si>
    <t>NOTAS</t>
  </si>
  <si>
    <t>FALTAS</t>
  </si>
  <si>
    <t>NOTAS</t>
  </si>
  <si>
    <t>FALTAS</t>
  </si>
  <si>
    <t>NOTAS</t>
  </si>
  <si>
    <t>FALTAS</t>
  </si>
  <si>
    <t>NOTAS</t>
  </si>
  <si>
    <t>FALTAS</t>
  </si>
  <si>
    <t>FINAIS</t>
  </si>
  <si>
    <t>TOTAIS</t>
  </si>
  <si>
    <t>bim</t>
  </si>
  <si>
    <t>bim</t>
  </si>
  <si>
    <t>bim</t>
  </si>
  <si>
    <t>bim</t>
  </si>
  <si>
    <t>PORTUGUÊS</t>
  </si>
  <si>
    <t>MATEMÁTICA</t>
  </si>
  <si>
    <t>CIÊNCIAS</t>
  </si>
  <si>
    <t>GEOGRAFIA</t>
  </si>
  <si>
    <t>HISTÓRIA</t>
  </si>
  <si>
    <t>EDUC.FÍSICA</t>
  </si>
  <si>
    <t>INGLÊS</t>
  </si>
  <si>
    <t>LEITURA</t>
  </si>
  <si>
    <t>Aproveitamento:</t>
  </si>
  <si>
    <t>%</t>
  </si>
  <si>
    <t>Freqüência:</t>
  </si>
  <si>
    <t>Total:</t>
  </si>
  <si>
    <t>C</t>
  </si>
  <si>
    <t>ARTES</t>
  </si>
  <si>
    <t>Escola  Estadual  “ Profª  Dinorah  Silva  dos  Santos ”
Rua  Francisco  das  Chagas  Soares,   nº  65 -  Acaraú    - Cananéia - SP  
CEP:  11.990-000             Fone/Fax:  (13)  3851-1102
SITE: www.escoladinorah.com.br              -       E-MAIL: e045100a@see.sp.gov.br</t>
  </si>
  <si>
    <t>CAIO  RANGEL</t>
  </si>
  <si>
    <t>6ª</t>
  </si>
  <si>
    <t>BOLETIM  ESCOLAR 2007</t>
  </si>
  <si>
    <t>44.351.445-8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</si>
</sst>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.0"/>
    <numFmt numFmtId="173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sz val="8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172" fontId="4" fillId="3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72" fontId="7" fillId="0" borderId="9" xfId="0" applyNumberFormat="1" applyFont="1" applyBorder="1" applyAlignment="1">
      <alignment horizontal="center"/>
    </xf>
    <xf numFmtId="172" fontId="8" fillId="0" borderId="9" xfId="0" applyNumberFormat="1" applyFont="1" applyBorder="1" applyAlignment="1">
      <alignment horizontal="center"/>
    </xf>
    <xf numFmtId="0" fontId="4" fillId="5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172" fontId="4" fillId="6" borderId="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72" fontId="6" fillId="6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/>
    </xf>
    <xf numFmtId="0" fontId="4" fillId="8" borderId="9" xfId="0" applyFont="1" applyFill="1" applyBorder="1" applyAlignment="1">
      <alignment horizontal="center"/>
    </xf>
    <xf numFmtId="0" fontId="9" fillId="9" borderId="11" xfId="0" applyFont="1" applyFill="1" applyBorder="1" applyAlignment="1">
      <alignment/>
    </xf>
    <xf numFmtId="172" fontId="4" fillId="9" borderId="11" xfId="0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horizontal="left"/>
    </xf>
    <xf numFmtId="172" fontId="4" fillId="10" borderId="13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left"/>
    </xf>
    <xf numFmtId="173" fontId="4" fillId="9" borderId="11" xfId="0" applyNumberFormat="1" applyFont="1" applyFill="1" applyBorder="1" applyAlignment="1">
      <alignment horizontal="center"/>
    </xf>
    <xf numFmtId="0" fontId="4" fillId="9" borderId="13" xfId="0" applyFont="1" applyFill="1" applyBorder="1" applyAlignment="1">
      <alignment horizontal="left"/>
    </xf>
    <xf numFmtId="0" fontId="4" fillId="11" borderId="14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172" fontId="6" fillId="0" borderId="9" xfId="0" applyNumberFormat="1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172" fontId="6" fillId="12" borderId="16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172" fontId="4" fillId="5" borderId="10" xfId="0" applyNumberFormat="1" applyFont="1" applyFill="1" applyBorder="1" applyAlignment="1">
      <alignment/>
    </xf>
    <xf numFmtId="0" fontId="10" fillId="5" borderId="10" xfId="0" applyFont="1" applyFill="1" applyBorder="1" applyAlignment="1">
      <alignment/>
    </xf>
    <xf numFmtId="172" fontId="7" fillId="6" borderId="4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left"/>
    </xf>
    <xf numFmtId="0" fontId="1" fillId="0" borderId="8" xfId="0" applyNumberFormat="1" applyFont="1" applyBorder="1" applyAlignment="1">
      <alignment horizontal="center" wrapText="1"/>
    </xf>
    <xf numFmtId="172" fontId="3" fillId="0" borderId="2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2" fontId="4" fillId="3" borderId="1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590550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57150</xdr:rowOff>
    </xdr:from>
    <xdr:to>
      <xdr:col>14</xdr:col>
      <xdr:colOff>200025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57150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20" sqref="A20:O22"/>
    </sheetView>
  </sheetViews>
  <sheetFormatPr defaultColWidth="9.140625" defaultRowHeight="12.75"/>
  <cols>
    <col min="1" max="1" width="12.7109375" style="1" customWidth="1"/>
    <col min="2" max="2" width="6.421875" style="2" customWidth="1"/>
    <col min="3" max="3" width="7.28125" style="1" customWidth="1"/>
    <col min="4" max="4" width="6.7109375" style="2" customWidth="1"/>
    <col min="5" max="5" width="7.7109375" style="1" customWidth="1"/>
    <col min="6" max="6" width="6.7109375" style="1" customWidth="1"/>
    <col min="7" max="7" width="7.8515625" style="1" customWidth="1"/>
    <col min="8" max="8" width="7.57421875" style="1" customWidth="1"/>
    <col min="9" max="9" width="7.8515625" style="1" customWidth="1"/>
    <col min="10" max="10" width="7.421875" style="1" customWidth="1"/>
    <col min="11" max="11" width="8.00390625" style="1" customWidth="1"/>
    <col min="12" max="15" width="3.7109375" style="1" customWidth="1"/>
    <col min="16" max="16384" width="9.00390625" style="0" customWidth="1"/>
  </cols>
  <sheetData>
    <row r="1" spans="1:15" ht="12.75" customHeight="1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0.5" customHeight="1">
      <c r="A6" s="3"/>
      <c r="B6" s="66" t="s">
        <v>51</v>
      </c>
      <c r="C6" s="66"/>
      <c r="D6" s="66"/>
      <c r="E6" s="66"/>
      <c r="F6" s="66"/>
      <c r="G6" s="66"/>
      <c r="H6" s="66"/>
      <c r="I6" s="66"/>
      <c r="J6" s="4"/>
      <c r="K6" s="4"/>
      <c r="L6" s="5" t="s">
        <v>0</v>
      </c>
      <c r="M6" s="6"/>
      <c r="N6" s="6"/>
      <c r="O6" s="7"/>
    </row>
    <row r="7" spans="1:15" s="10" customFormat="1" ht="10.5" customHeight="1">
      <c r="A7" s="8" t="s">
        <v>1</v>
      </c>
      <c r="B7" s="67" t="s">
        <v>49</v>
      </c>
      <c r="C7" s="67"/>
      <c r="D7" s="67"/>
      <c r="E7" s="67"/>
      <c r="F7" s="67"/>
      <c r="G7" s="67"/>
      <c r="H7" s="67"/>
      <c r="I7" s="13" t="s">
        <v>2</v>
      </c>
      <c r="J7" s="68" t="s">
        <v>52</v>
      </c>
      <c r="K7" s="68"/>
      <c r="L7" s="69" t="s">
        <v>3</v>
      </c>
      <c r="M7" s="69"/>
      <c r="N7" s="69"/>
      <c r="O7" s="69"/>
    </row>
    <row r="8" spans="1:15" s="10" customFormat="1" ht="10.5" customHeight="1">
      <c r="A8" s="11" t="s">
        <v>4</v>
      </c>
      <c r="B8" s="12" t="s">
        <v>50</v>
      </c>
      <c r="C8" s="9" t="s">
        <v>5</v>
      </c>
      <c r="D8" s="12" t="s">
        <v>46</v>
      </c>
      <c r="E8" s="13" t="s">
        <v>6</v>
      </c>
      <c r="F8" s="14">
        <v>4</v>
      </c>
      <c r="G8" s="70" t="s">
        <v>7</v>
      </c>
      <c r="H8" s="70"/>
      <c r="I8" s="15">
        <v>11</v>
      </c>
      <c r="J8" s="16">
        <v>3</v>
      </c>
      <c r="K8" s="17">
        <v>1995</v>
      </c>
      <c r="L8" s="71" t="s">
        <v>8</v>
      </c>
      <c r="M8" s="71"/>
      <c r="N8" s="71"/>
      <c r="O8" s="71"/>
    </row>
    <row r="9" spans="1:15" ht="10.5" customHeight="1">
      <c r="A9" s="73" t="s">
        <v>9</v>
      </c>
      <c r="B9" s="74" t="s">
        <v>10</v>
      </c>
      <c r="C9" s="74"/>
      <c r="D9" s="74" t="s">
        <v>11</v>
      </c>
      <c r="E9" s="74"/>
      <c r="F9" s="73" t="s">
        <v>12</v>
      </c>
      <c r="G9" s="73"/>
      <c r="H9" s="72" t="s">
        <v>13</v>
      </c>
      <c r="I9" s="72"/>
      <c r="J9" s="18" t="s">
        <v>14</v>
      </c>
      <c r="K9" s="19" t="s">
        <v>15</v>
      </c>
      <c r="L9" s="20" t="s">
        <v>16</v>
      </c>
      <c r="M9" s="21" t="s">
        <v>17</v>
      </c>
      <c r="N9" s="21" t="s">
        <v>18</v>
      </c>
      <c r="O9" s="22" t="s">
        <v>19</v>
      </c>
    </row>
    <row r="10" spans="1:15" ht="10.5" customHeight="1">
      <c r="A10" s="73"/>
      <c r="B10" s="23" t="s">
        <v>20</v>
      </c>
      <c r="C10" s="24" t="s">
        <v>21</v>
      </c>
      <c r="D10" s="23" t="s">
        <v>22</v>
      </c>
      <c r="E10" s="24" t="s">
        <v>23</v>
      </c>
      <c r="F10" s="25" t="s">
        <v>24</v>
      </c>
      <c r="G10" s="24" t="s">
        <v>25</v>
      </c>
      <c r="H10" s="25" t="s">
        <v>26</v>
      </c>
      <c r="I10" s="26" t="s">
        <v>27</v>
      </c>
      <c r="J10" s="27" t="s">
        <v>28</v>
      </c>
      <c r="K10" s="28" t="s">
        <v>29</v>
      </c>
      <c r="L10" s="29" t="s">
        <v>30</v>
      </c>
      <c r="M10" s="30" t="s">
        <v>31</v>
      </c>
      <c r="N10" s="30" t="s">
        <v>32</v>
      </c>
      <c r="O10" s="31" t="s">
        <v>33</v>
      </c>
    </row>
    <row r="11" spans="1:15" ht="10.5" customHeight="1">
      <c r="A11" s="32" t="s">
        <v>34</v>
      </c>
      <c r="B11" s="53">
        <v>4</v>
      </c>
      <c r="C11" s="24">
        <v>6</v>
      </c>
      <c r="D11" s="53">
        <v>3</v>
      </c>
      <c r="E11" s="24">
        <v>2</v>
      </c>
      <c r="F11" s="33"/>
      <c r="G11" s="24"/>
      <c r="H11" s="33"/>
      <c r="I11" s="24"/>
      <c r="J11" s="34"/>
      <c r="K11" s="24">
        <v>6</v>
      </c>
      <c r="L11" s="35">
        <v>61</v>
      </c>
      <c r="M11" s="35">
        <v>60</v>
      </c>
      <c r="N11" s="35"/>
      <c r="O11" s="35"/>
    </row>
    <row r="12" spans="1:15" ht="10.5" customHeight="1">
      <c r="A12" s="32" t="s">
        <v>35</v>
      </c>
      <c r="B12" s="53">
        <v>3</v>
      </c>
      <c r="C12" s="24">
        <v>1</v>
      </c>
      <c r="D12" s="53">
        <v>2</v>
      </c>
      <c r="E12" s="24">
        <v>2</v>
      </c>
      <c r="F12" s="33"/>
      <c r="G12" s="24"/>
      <c r="H12" s="33"/>
      <c r="I12" s="24"/>
      <c r="J12" s="34"/>
      <c r="K12" s="24">
        <v>1</v>
      </c>
      <c r="L12" s="35">
        <v>59</v>
      </c>
      <c r="M12" s="35">
        <v>63</v>
      </c>
      <c r="N12" s="35"/>
      <c r="O12" s="35"/>
    </row>
    <row r="13" spans="1:15" ht="10.5" customHeight="1">
      <c r="A13" s="32" t="s">
        <v>36</v>
      </c>
      <c r="B13" s="53">
        <v>4</v>
      </c>
      <c r="C13" s="24">
        <v>0</v>
      </c>
      <c r="D13" s="33">
        <v>5</v>
      </c>
      <c r="E13" s="24">
        <v>0</v>
      </c>
      <c r="F13" s="33"/>
      <c r="G13" s="24"/>
      <c r="H13" s="33"/>
      <c r="I13" s="24"/>
      <c r="J13" s="34"/>
      <c r="K13" s="24">
        <v>0</v>
      </c>
      <c r="L13" s="35">
        <v>29</v>
      </c>
      <c r="M13" s="35">
        <v>29</v>
      </c>
      <c r="N13" s="35"/>
      <c r="O13" s="35"/>
    </row>
    <row r="14" spans="1:15" ht="10.5" customHeight="1">
      <c r="A14" s="32" t="s">
        <v>37</v>
      </c>
      <c r="B14" s="53">
        <v>2</v>
      </c>
      <c r="C14" s="24">
        <v>0</v>
      </c>
      <c r="D14" s="53">
        <v>2</v>
      </c>
      <c r="E14" s="24">
        <v>1</v>
      </c>
      <c r="F14" s="33"/>
      <c r="G14" s="24"/>
      <c r="H14" s="33"/>
      <c r="I14" s="24"/>
      <c r="J14" s="34"/>
      <c r="K14" s="24">
        <v>0</v>
      </c>
      <c r="L14" s="35">
        <v>33</v>
      </c>
      <c r="M14" s="35">
        <v>32</v>
      </c>
      <c r="N14" s="35"/>
      <c r="O14" s="35"/>
    </row>
    <row r="15" spans="1:15" ht="10.5" customHeight="1">
      <c r="A15" s="32" t="s">
        <v>38</v>
      </c>
      <c r="B15" s="53">
        <v>2</v>
      </c>
      <c r="C15" s="24">
        <v>0</v>
      </c>
      <c r="D15" s="53">
        <v>1</v>
      </c>
      <c r="E15" s="24">
        <v>4</v>
      </c>
      <c r="F15" s="33"/>
      <c r="G15" s="24"/>
      <c r="H15" s="33"/>
      <c r="I15" s="24"/>
      <c r="J15" s="34"/>
      <c r="K15" s="24">
        <v>0</v>
      </c>
      <c r="L15" s="35">
        <v>29</v>
      </c>
      <c r="M15" s="35">
        <v>31</v>
      </c>
      <c r="N15" s="35"/>
      <c r="O15" s="35"/>
    </row>
    <row r="16" spans="1:15" ht="10.5" customHeight="1">
      <c r="A16" s="32" t="s">
        <v>47</v>
      </c>
      <c r="B16" s="53">
        <v>3</v>
      </c>
      <c r="C16" s="24">
        <v>0</v>
      </c>
      <c r="D16" s="33">
        <v>7</v>
      </c>
      <c r="E16" s="24">
        <v>1</v>
      </c>
      <c r="F16" s="33"/>
      <c r="G16" s="24"/>
      <c r="H16" s="33"/>
      <c r="I16" s="24"/>
      <c r="J16" s="34"/>
      <c r="K16" s="24">
        <v>0</v>
      </c>
      <c r="L16" s="35">
        <v>21</v>
      </c>
      <c r="M16" s="35">
        <v>21</v>
      </c>
      <c r="N16" s="35"/>
      <c r="O16" s="35"/>
    </row>
    <row r="17" spans="1:15" ht="10.5" customHeight="1">
      <c r="A17" s="32" t="s">
        <v>39</v>
      </c>
      <c r="B17" s="33">
        <v>5</v>
      </c>
      <c r="C17" s="24">
        <v>1</v>
      </c>
      <c r="D17" s="33">
        <v>5</v>
      </c>
      <c r="E17" s="24">
        <v>0</v>
      </c>
      <c r="F17" s="33"/>
      <c r="G17" s="24"/>
      <c r="H17" s="33"/>
      <c r="I17" s="24"/>
      <c r="J17" s="34"/>
      <c r="K17" s="24">
        <v>1</v>
      </c>
      <c r="L17" s="35">
        <v>20</v>
      </c>
      <c r="M17" s="35">
        <v>22</v>
      </c>
      <c r="N17" s="35"/>
      <c r="O17" s="35"/>
    </row>
    <row r="18" spans="1:15" ht="10.5" customHeight="1">
      <c r="A18" s="32" t="s">
        <v>40</v>
      </c>
      <c r="B18" s="33">
        <v>5</v>
      </c>
      <c r="C18" s="24">
        <v>0</v>
      </c>
      <c r="D18" s="33">
        <v>7</v>
      </c>
      <c r="E18" s="24">
        <v>1</v>
      </c>
      <c r="F18" s="33"/>
      <c r="G18" s="24"/>
      <c r="H18" s="33"/>
      <c r="I18" s="24"/>
      <c r="J18" s="34"/>
      <c r="K18" s="24">
        <v>0</v>
      </c>
      <c r="L18" s="35">
        <v>19</v>
      </c>
      <c r="M18" s="35">
        <v>21</v>
      </c>
      <c r="N18" s="35"/>
      <c r="O18" s="35"/>
    </row>
    <row r="19" spans="1:15" ht="10.5" customHeight="1">
      <c r="A19" s="32" t="s">
        <v>41</v>
      </c>
      <c r="B19" s="33">
        <v>6</v>
      </c>
      <c r="C19" s="24">
        <v>1</v>
      </c>
      <c r="D19" s="33">
        <v>7</v>
      </c>
      <c r="E19" s="24">
        <v>0</v>
      </c>
      <c r="F19" s="33"/>
      <c r="G19" s="24"/>
      <c r="H19" s="33"/>
      <c r="I19" s="24"/>
      <c r="J19" s="34"/>
      <c r="K19" s="24">
        <v>1</v>
      </c>
      <c r="L19" s="35">
        <v>9</v>
      </c>
      <c r="M19" s="35">
        <v>11</v>
      </c>
      <c r="N19" s="35"/>
      <c r="O19" s="35"/>
    </row>
    <row r="20" spans="1:15" ht="10.5" customHeight="1" thickBot="1">
      <c r="A20" s="37"/>
      <c r="B20" s="38"/>
      <c r="C20" s="39">
        <f>SUM(C11:C19)</f>
        <v>9</v>
      </c>
      <c r="D20" s="40"/>
      <c r="E20" s="39">
        <f>SUM(E11:E19)</f>
        <v>11</v>
      </c>
      <c r="F20" s="41"/>
      <c r="G20" s="39">
        <f>SUM(G11:G19)</f>
        <v>0</v>
      </c>
      <c r="H20" s="41"/>
      <c r="I20" s="39">
        <f>SUM(I11:I19)</f>
        <v>0</v>
      </c>
      <c r="J20" s="42"/>
      <c r="K20" s="43">
        <f>SUM(K11:K19)</f>
        <v>9</v>
      </c>
      <c r="L20" s="36">
        <f>SUM(L10:L19)</f>
        <v>280</v>
      </c>
      <c r="M20" s="36">
        <f>SUM(M10:M19)</f>
        <v>290</v>
      </c>
      <c r="N20" s="36">
        <f>SUM(N10:N19)</f>
        <v>0</v>
      </c>
      <c r="O20" s="36">
        <f>SUM(O10:O19)</f>
        <v>0</v>
      </c>
    </row>
    <row r="21" spans="1:15" s="1" customFormat="1" ht="10.5" customHeight="1">
      <c r="A21" s="44" t="s">
        <v>42</v>
      </c>
      <c r="B21" s="45">
        <f>SUM(B11:B19)/90*100</f>
        <v>37.77777777777778</v>
      </c>
      <c r="C21" s="46" t="s">
        <v>43</v>
      </c>
      <c r="D21" s="47">
        <f>SUM(D11:D19)/90*100</f>
        <v>43.333333333333336</v>
      </c>
      <c r="E21" s="48" t="s">
        <v>43</v>
      </c>
      <c r="F21" s="49">
        <f>SUM(F11:F19)/90*100</f>
        <v>0</v>
      </c>
      <c r="G21" s="46" t="s">
        <v>43</v>
      </c>
      <c r="H21" s="47">
        <f>SUM(H11:H19)/90*100</f>
        <v>0</v>
      </c>
      <c r="I21" s="48" t="s">
        <v>43</v>
      </c>
      <c r="J21" s="45">
        <f>SUM(J11:J19)/90*100</f>
        <v>0</v>
      </c>
      <c r="K21" s="50" t="s">
        <v>43</v>
      </c>
      <c r="L21" s="51">
        <f>100-(C20*100)/L20</f>
        <v>96.78571428571429</v>
      </c>
      <c r="M21" s="51">
        <f>100-(E20*100)/M20</f>
        <v>96.20689655172414</v>
      </c>
      <c r="N21" s="51" t="e">
        <f>100-(G20*100)/N20</f>
        <v>#DIV/0!</v>
      </c>
      <c r="O21" s="52" t="e">
        <f>100-(I20*100)/O20</f>
        <v>#DIV/0!</v>
      </c>
    </row>
    <row r="22" spans="1:15" ht="10.5" customHeight="1">
      <c r="A22" s="56">
        <f>IF(IF(AND(D21&gt;0,D21&lt;=20),1,0),"*","")</f>
      </c>
      <c r="B22" s="57" t="str">
        <f>IF(IF(AND(D21&gt;20.1,D21&lt;47.1),1,0),"**","")</f>
        <v>**</v>
      </c>
      <c r="C22" s="56">
        <f>IF(IF(AND(D21&gt;=47.1,D21&lt;=69.9),1,0),"***","")</f>
      </c>
      <c r="D22" s="58">
        <f>IF(IF(AND(D21&gt;69.9,D21&lt;=90),1,0),"****","")</f>
      </c>
      <c r="E22" s="57">
        <f>IF(IF(AND(D21&gt;=90.1),1,0),"*****","")</f>
      </c>
      <c r="F22" s="59" t="s">
        <v>44</v>
      </c>
      <c r="G22" s="60"/>
      <c r="H22" s="61">
        <f>100-(K20*100)/N22</f>
        <v>98.42105263157895</v>
      </c>
      <c r="I22" s="62" t="s">
        <v>43</v>
      </c>
      <c r="J22" s="63"/>
      <c r="K22" s="64"/>
      <c r="L22" s="54" t="s">
        <v>45</v>
      </c>
      <c r="M22" s="54"/>
      <c r="N22" s="54">
        <f>(L20+M20+N20+O20)</f>
        <v>570</v>
      </c>
      <c r="O22" s="55"/>
    </row>
  </sheetData>
  <mergeCells count="12">
    <mergeCell ref="G8:H8"/>
    <mergeCell ref="L8:O8"/>
    <mergeCell ref="H9:I9"/>
    <mergeCell ref="A9:A10"/>
    <mergeCell ref="B9:C9"/>
    <mergeCell ref="D9:E9"/>
    <mergeCell ref="F9:G9"/>
    <mergeCell ref="A1:O5"/>
    <mergeCell ref="B6:I6"/>
    <mergeCell ref="B7:H7"/>
    <mergeCell ref="J7:K7"/>
    <mergeCell ref="L7:O7"/>
  </mergeCells>
  <printOptions/>
  <pageMargins left="0.1968503937007874" right="0" top="0.1968503937007874" bottom="0.984251968503937" header="0.5118110236220472" footer="0.5118110236220472"/>
  <pageSetup fitToHeight="0"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Aluno</cp:lastModifiedBy>
  <cp:lastPrinted>2006-07-13T16:43:14Z</cp:lastPrinted>
  <dcterms:created xsi:type="dcterms:W3CDTF">2004-07-26T23:05:27Z</dcterms:created>
  <dcterms:modified xsi:type="dcterms:W3CDTF">2007-08-12T20:43:57Z</dcterms:modified>
  <cp:category/>
  <cp:version/>
  <cp:contentType/>
  <cp:contentStatus/>
  <cp:revision>1</cp:revision>
</cp:coreProperties>
</file>