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tabRatio="602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<sst xmlns="http://schemas.openxmlformats.org/spreadsheetml/2006/main" count="58" uniqueCount="43">
  <si>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R.A.:</t>
  </si>
  <si>
    <t>TURMA:</t>
  </si>
  <si>
    <t>DATA NASC.</t>
  </si>
  <si>
    <t>DISCIPLINAS</t>
  </si>
  <si>
    <t>1º BIMESTRE</t>
  </si>
  <si>
    <t>2º BIMESTRE</t>
  </si>
  <si>
    <t>3º BIMESTRE</t>
  </si>
  <si>
    <t>4º BIMESTRE</t>
  </si>
  <si>
    <t>MÉDIAS</t>
  </si>
  <si>
    <t>FALTAS</t>
  </si>
  <si>
    <t>NOTAS</t>
  </si>
  <si>
    <t>FINAIS</t>
  </si>
  <si>
    <t>TOTAIS</t>
  </si>
  <si>
    <t>PORTUGUÊS</t>
  </si>
  <si>
    <t>MATEMÁTICA</t>
  </si>
  <si>
    <t>CIÊNCIAS</t>
  </si>
  <si>
    <t>GEOGRAFIA</t>
  </si>
  <si>
    <t>HISTÓRIA</t>
  </si>
  <si>
    <t>EDUC.FÍSICA</t>
  </si>
  <si>
    <t>INGLÊS</t>
  </si>
  <si>
    <t>Aulas Ministradas</t>
  </si>
  <si>
    <t>Freqüência:</t>
  </si>
  <si>
    <t>%</t>
  </si>
  <si>
    <t>bim</t>
  </si>
  <si>
    <t xml:space="preserve">1º </t>
  </si>
  <si>
    <t>2º</t>
  </si>
  <si>
    <t>3º</t>
  </si>
  <si>
    <t>4º</t>
  </si>
  <si>
    <t>Aproveitamento:</t>
  </si>
  <si>
    <t>Total:</t>
  </si>
  <si>
    <t>e % de Freq.</t>
  </si>
  <si>
    <t>por Bimestre</t>
  </si>
  <si>
    <t xml:space="preserve">NOME:   </t>
  </si>
  <si>
    <t>LEITURA</t>
  </si>
  <si>
    <r>
      <t>Escola  Estadual  “ Profª  Dinorah  Silva  dos  Santos ”
Rua  Francisco  das  Chagas  Soares,   nº  65 -  Acaraú    - Cananéia - SP  
CEP:  11.990-000             Fone/Fax:  (13)  3851-1102</t>
    </r>
    <r>
      <rPr>
        <sz val="10"/>
        <rFont val="Arial"/>
        <family val="0"/>
      </rPr>
      <t xml:space="preserve">
</t>
    </r>
    <r>
      <rPr>
        <b/>
        <sz val="10"/>
        <rFont val="Arial"/>
        <family val="2"/>
      </rPr>
      <t>SITE: www.escoladinora.com.br            -             E-MAIL: e045100a@see.sp.gov.br</t>
    </r>
  </si>
  <si>
    <t>ARTES</t>
  </si>
  <si>
    <t>ENS.RELIG.</t>
  </si>
  <si>
    <t>SÉRIE:  8ª</t>
  </si>
  <si>
    <t>CAROLINE FELSINGER</t>
  </si>
  <si>
    <t>B</t>
  </si>
  <si>
    <t>Nº: 08</t>
  </si>
  <si>
    <t>BOLETIM  ESCOLAR 2007</t>
  </si>
  <si>
    <t>49.699.813-4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</si>
</sst>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#,##0.0"/>
    <numFmt numFmtId="175" formatCode="0.0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u val="single"/>
      <sz val="8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0"/>
    </font>
    <font>
      <b/>
      <sz val="8"/>
      <color indexed="9"/>
      <name val="Arial"/>
      <family val="2"/>
    </font>
    <font>
      <b/>
      <sz val="8"/>
      <name val="Times New Roman"/>
      <family val="1"/>
    </font>
    <font>
      <b/>
      <sz val="8"/>
      <color indexed="10"/>
      <name val="Arial Narrow"/>
      <family val="2"/>
    </font>
    <font>
      <sz val="8"/>
      <name val="Arial Black"/>
      <family val="2"/>
    </font>
    <font>
      <b/>
      <sz val="8"/>
      <color indexed="1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6" fillId="2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/>
    </xf>
    <xf numFmtId="174" fontId="7" fillId="0" borderId="2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3" xfId="0" applyBorder="1" applyAlignment="1">
      <alignment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4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74" fontId="9" fillId="0" borderId="2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7" borderId="6" xfId="0" applyFont="1" applyFill="1" applyBorder="1" applyAlignment="1">
      <alignment/>
    </xf>
    <xf numFmtId="0" fontId="6" fillId="7" borderId="7" xfId="0" applyFont="1" applyFill="1" applyBorder="1" applyAlignment="1">
      <alignment/>
    </xf>
    <xf numFmtId="0" fontId="6" fillId="7" borderId="8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0" fontId="6" fillId="7" borderId="1" xfId="0" applyFont="1" applyFill="1" applyBorder="1" applyAlignment="1">
      <alignment/>
    </xf>
    <xf numFmtId="174" fontId="6" fillId="8" borderId="9" xfId="0" applyNumberFormat="1" applyFont="1" applyFill="1" applyBorder="1" applyAlignment="1">
      <alignment horizontal="center"/>
    </xf>
    <xf numFmtId="0" fontId="6" fillId="8" borderId="10" xfId="0" applyFont="1" applyFill="1" applyBorder="1" applyAlignment="1">
      <alignment horizontal="left"/>
    </xf>
    <xf numFmtId="174" fontId="6" fillId="9" borderId="11" xfId="0" applyNumberFormat="1" applyFont="1" applyFill="1" applyBorder="1" applyAlignment="1">
      <alignment horizontal="center"/>
    </xf>
    <xf numFmtId="0" fontId="6" fillId="9" borderId="11" xfId="0" applyFont="1" applyFill="1" applyBorder="1" applyAlignment="1">
      <alignment horizontal="left"/>
    </xf>
    <xf numFmtId="0" fontId="4" fillId="0" borderId="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10" borderId="6" xfId="0" applyFont="1" applyFill="1" applyBorder="1" applyAlignment="1">
      <alignment/>
    </xf>
    <xf numFmtId="0" fontId="6" fillId="10" borderId="12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1" borderId="3" xfId="0" applyFont="1" applyFill="1" applyBorder="1" applyAlignment="1">
      <alignment/>
    </xf>
    <xf numFmtId="0" fontId="4" fillId="0" borderId="0" xfId="0" applyFont="1" applyAlignment="1">
      <alignment/>
    </xf>
    <xf numFmtId="0" fontId="6" fillId="2" borderId="1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Border="1" applyAlignment="1">
      <alignment/>
    </xf>
    <xf numFmtId="0" fontId="6" fillId="0" borderId="15" xfId="0" applyFont="1" applyBorder="1" applyAlignment="1">
      <alignment/>
    </xf>
    <xf numFmtId="0" fontId="11" fillId="8" borderId="9" xfId="0" applyFont="1" applyFill="1" applyBorder="1" applyAlignment="1">
      <alignment/>
    </xf>
    <xf numFmtId="174" fontId="13" fillId="0" borderId="2" xfId="0" applyNumberFormat="1" applyFont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174" fontId="13" fillId="12" borderId="3" xfId="0" applyNumberFormat="1" applyFont="1" applyFill="1" applyBorder="1" applyAlignment="1">
      <alignment horizontal="center"/>
    </xf>
    <xf numFmtId="0" fontId="6" fillId="14" borderId="16" xfId="0" applyFont="1" applyFill="1" applyBorder="1" applyAlignment="1">
      <alignment/>
    </xf>
    <xf numFmtId="0" fontId="6" fillId="14" borderId="16" xfId="0" applyFont="1" applyFill="1" applyBorder="1" applyAlignment="1">
      <alignment horizontal="center"/>
    </xf>
    <xf numFmtId="174" fontId="6" fillId="14" borderId="17" xfId="0" applyNumberFormat="1" applyFont="1" applyFill="1" applyBorder="1" applyAlignment="1">
      <alignment/>
    </xf>
    <xf numFmtId="0" fontId="12" fillId="14" borderId="17" xfId="0" applyFont="1" applyFill="1" applyBorder="1" applyAlignment="1">
      <alignment/>
    </xf>
    <xf numFmtId="174" fontId="7" fillId="15" borderId="18" xfId="0" applyNumberFormat="1" applyFont="1" applyFill="1" applyBorder="1" applyAlignment="1">
      <alignment horizontal="center"/>
    </xf>
    <xf numFmtId="0" fontId="6" fillId="15" borderId="19" xfId="0" applyFont="1" applyFill="1" applyBorder="1" applyAlignment="1">
      <alignment horizontal="left"/>
    </xf>
    <xf numFmtId="0" fontId="6" fillId="14" borderId="17" xfId="0" applyFont="1" applyFill="1" applyBorder="1" applyAlignment="1">
      <alignment horizontal="center"/>
    </xf>
    <xf numFmtId="0" fontId="6" fillId="14" borderId="1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3" fillId="0" borderId="6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5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5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11" borderId="15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1" borderId="5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4" xfId="0" applyFont="1" applyFill="1" applyBorder="1" applyAlignment="1">
      <alignment horizontal="center"/>
    </xf>
    <xf numFmtId="0" fontId="6" fillId="11" borderId="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590550</xdr:colOff>
      <xdr:row>4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0</xdr:row>
      <xdr:rowOff>38100</xdr:rowOff>
    </xdr:from>
    <xdr:to>
      <xdr:col>14</xdr:col>
      <xdr:colOff>95250</xdr:colOff>
      <xdr:row>4</xdr:row>
      <xdr:rowOff>142875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29325" y="38100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workbookViewId="0" topLeftCell="A1">
      <selection activeCell="L11" sqref="L11:M20"/>
    </sheetView>
  </sheetViews>
  <sheetFormatPr defaultColWidth="9.140625" defaultRowHeight="12.75"/>
  <cols>
    <col min="1" max="1" width="12.7109375" style="0" customWidth="1"/>
    <col min="2" max="2" width="6.421875" style="6" customWidth="1"/>
    <col min="3" max="3" width="7.28125" style="0" customWidth="1"/>
    <col min="4" max="4" width="6.7109375" style="6" customWidth="1"/>
    <col min="5" max="5" width="7.7109375" style="0" customWidth="1"/>
    <col min="6" max="6" width="6.7109375" style="0" customWidth="1"/>
    <col min="7" max="7" width="7.8515625" style="0" customWidth="1"/>
    <col min="8" max="8" width="7.57421875" style="0" customWidth="1"/>
    <col min="9" max="9" width="7.8515625" style="0" customWidth="1"/>
    <col min="10" max="10" width="7.421875" style="0" customWidth="1"/>
    <col min="11" max="11" width="8.00390625" style="0" customWidth="1"/>
    <col min="12" max="15" width="3.7109375" style="0" customWidth="1"/>
  </cols>
  <sheetData>
    <row r="1" spans="1:15" ht="12.75" customHeight="1">
      <c r="A1" s="57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9"/>
    </row>
    <row r="2" spans="1:15" ht="12.75">
      <c r="A2" s="60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1:15" ht="12.75" customHeigh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2"/>
    </row>
    <row r="4" spans="1:15" ht="12.75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2"/>
    </row>
    <row r="5" spans="1:15" ht="12.75">
      <c r="A5" s="60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2"/>
    </row>
    <row r="6" spans="1:15" ht="10.5" customHeight="1">
      <c r="A6" s="25"/>
      <c r="B6" s="63" t="s">
        <v>41</v>
      </c>
      <c r="C6" s="63"/>
      <c r="D6" s="63"/>
      <c r="E6" s="63"/>
      <c r="F6" s="63"/>
      <c r="G6" s="63"/>
      <c r="H6" s="63"/>
      <c r="I6" s="63"/>
      <c r="J6" s="26"/>
      <c r="K6" s="26"/>
      <c r="L6" s="29" t="s">
        <v>20</v>
      </c>
      <c r="M6" s="30"/>
      <c r="N6" s="30"/>
      <c r="O6" s="31"/>
    </row>
    <row r="7" spans="1:15" s="7" customFormat="1" ht="10.5" customHeight="1">
      <c r="A7" s="40" t="s">
        <v>32</v>
      </c>
      <c r="B7" s="76" t="s">
        <v>38</v>
      </c>
      <c r="C7" s="76"/>
      <c r="D7" s="76"/>
      <c r="E7" s="76"/>
      <c r="F7" s="76"/>
      <c r="G7" s="76"/>
      <c r="H7" s="76"/>
      <c r="I7" s="56" t="s">
        <v>0</v>
      </c>
      <c r="J7" s="77" t="s">
        <v>42</v>
      </c>
      <c r="K7" s="77"/>
      <c r="L7" s="69" t="s">
        <v>30</v>
      </c>
      <c r="M7" s="70"/>
      <c r="N7" s="70"/>
      <c r="O7" s="71"/>
    </row>
    <row r="8" spans="1:15" s="7" customFormat="1" ht="10.5" customHeight="1">
      <c r="A8" s="41" t="s">
        <v>37</v>
      </c>
      <c r="B8" s="34"/>
      <c r="C8" s="28" t="s">
        <v>1</v>
      </c>
      <c r="D8" s="28" t="s">
        <v>39</v>
      </c>
      <c r="E8" s="28" t="s">
        <v>40</v>
      </c>
      <c r="F8" s="34"/>
      <c r="G8" s="28" t="s">
        <v>2</v>
      </c>
      <c r="H8" s="28"/>
      <c r="I8" s="27">
        <v>20</v>
      </c>
      <c r="J8" s="8">
        <v>9</v>
      </c>
      <c r="K8" s="8">
        <v>1993</v>
      </c>
      <c r="L8" s="72" t="s">
        <v>31</v>
      </c>
      <c r="M8" s="73"/>
      <c r="N8" s="73"/>
      <c r="O8" s="74"/>
    </row>
    <row r="9" spans="1:15" ht="10.5" customHeight="1">
      <c r="A9" s="64" t="s">
        <v>3</v>
      </c>
      <c r="B9" s="66" t="s">
        <v>4</v>
      </c>
      <c r="C9" s="67"/>
      <c r="D9" s="68" t="s">
        <v>5</v>
      </c>
      <c r="E9" s="67"/>
      <c r="F9" s="68" t="s">
        <v>6</v>
      </c>
      <c r="G9" s="67"/>
      <c r="H9" s="68" t="s">
        <v>7</v>
      </c>
      <c r="I9" s="75"/>
      <c r="J9" s="35" t="s">
        <v>8</v>
      </c>
      <c r="K9" s="9" t="s">
        <v>9</v>
      </c>
      <c r="L9" s="16" t="s">
        <v>24</v>
      </c>
      <c r="M9" s="16" t="s">
        <v>25</v>
      </c>
      <c r="N9" s="16" t="s">
        <v>26</v>
      </c>
      <c r="O9" s="17" t="s">
        <v>27</v>
      </c>
    </row>
    <row r="10" spans="1:15" ht="10.5" customHeight="1">
      <c r="A10" s="65"/>
      <c r="B10" s="10" t="s">
        <v>10</v>
      </c>
      <c r="C10" s="2" t="s">
        <v>9</v>
      </c>
      <c r="D10" s="10" t="s">
        <v>10</v>
      </c>
      <c r="E10" s="2" t="s">
        <v>9</v>
      </c>
      <c r="F10" s="10" t="s">
        <v>10</v>
      </c>
      <c r="G10" s="2" t="s">
        <v>9</v>
      </c>
      <c r="H10" s="10" t="s">
        <v>10</v>
      </c>
      <c r="I10" s="11" t="s">
        <v>9</v>
      </c>
      <c r="J10" s="36" t="s">
        <v>11</v>
      </c>
      <c r="K10" s="2" t="s">
        <v>12</v>
      </c>
      <c r="L10" s="18" t="s">
        <v>23</v>
      </c>
      <c r="M10" s="18" t="s">
        <v>23</v>
      </c>
      <c r="N10" s="18" t="s">
        <v>23</v>
      </c>
      <c r="O10" s="19" t="s">
        <v>23</v>
      </c>
    </row>
    <row r="11" spans="1:15" ht="10.5" customHeight="1">
      <c r="A11" s="1" t="s">
        <v>13</v>
      </c>
      <c r="B11" s="43">
        <v>4</v>
      </c>
      <c r="C11" s="2">
        <v>9</v>
      </c>
      <c r="D11" s="3">
        <v>6</v>
      </c>
      <c r="E11" s="2">
        <v>5</v>
      </c>
      <c r="F11" s="3"/>
      <c r="G11" s="2"/>
      <c r="H11" s="3"/>
      <c r="I11" s="2"/>
      <c r="J11" s="12">
        <f>(B11+D11+F11+H11)/4</f>
        <v>2.5</v>
      </c>
      <c r="K11" s="2">
        <f aca="true" t="shared" si="0" ref="K11:K20">C11+E11+G11+I11</f>
        <v>14</v>
      </c>
      <c r="L11" s="20">
        <v>60</v>
      </c>
      <c r="M11" s="20">
        <v>60</v>
      </c>
      <c r="N11" s="20"/>
      <c r="O11" s="20"/>
    </row>
    <row r="12" spans="1:15" ht="10.5" customHeight="1">
      <c r="A12" s="1" t="s">
        <v>14</v>
      </c>
      <c r="B12" s="43">
        <v>2</v>
      </c>
      <c r="C12" s="2">
        <v>6</v>
      </c>
      <c r="D12" s="43">
        <v>4</v>
      </c>
      <c r="E12" s="2">
        <v>4</v>
      </c>
      <c r="F12" s="3"/>
      <c r="G12" s="2"/>
      <c r="H12" s="3"/>
      <c r="I12" s="2"/>
      <c r="J12" s="12">
        <f aca="true" t="shared" si="1" ref="J12:J20">(B12+D12+F12+H12)/4</f>
        <v>1.5</v>
      </c>
      <c r="K12" s="2">
        <f t="shared" si="0"/>
        <v>10</v>
      </c>
      <c r="L12" s="20">
        <v>56</v>
      </c>
      <c r="M12" s="20">
        <v>63</v>
      </c>
      <c r="N12" s="20"/>
      <c r="O12" s="20"/>
    </row>
    <row r="13" spans="1:15" ht="10.5" customHeight="1">
      <c r="A13" s="1" t="s">
        <v>15</v>
      </c>
      <c r="B13" s="43">
        <v>4</v>
      </c>
      <c r="C13" s="2">
        <v>0</v>
      </c>
      <c r="D13" s="3">
        <v>7</v>
      </c>
      <c r="E13" s="2">
        <v>3</v>
      </c>
      <c r="F13" s="3"/>
      <c r="G13" s="2"/>
      <c r="H13" s="3"/>
      <c r="I13" s="2"/>
      <c r="J13" s="12">
        <f t="shared" si="1"/>
        <v>2.75</v>
      </c>
      <c r="K13" s="2">
        <f t="shared" si="0"/>
        <v>3</v>
      </c>
      <c r="L13" s="20">
        <v>29</v>
      </c>
      <c r="M13" s="20">
        <v>31</v>
      </c>
      <c r="N13" s="20"/>
      <c r="O13" s="20"/>
    </row>
    <row r="14" spans="1:15" ht="10.5" customHeight="1">
      <c r="A14" s="1" t="s">
        <v>16</v>
      </c>
      <c r="B14" s="3">
        <v>6</v>
      </c>
      <c r="C14" s="2">
        <v>0</v>
      </c>
      <c r="D14" s="3">
        <v>8</v>
      </c>
      <c r="E14" s="2">
        <v>3</v>
      </c>
      <c r="F14" s="3"/>
      <c r="G14" s="2"/>
      <c r="H14" s="3"/>
      <c r="I14" s="2"/>
      <c r="J14" s="12">
        <f t="shared" si="1"/>
        <v>3.5</v>
      </c>
      <c r="K14" s="2">
        <f t="shared" si="0"/>
        <v>3</v>
      </c>
      <c r="L14" s="20">
        <v>30</v>
      </c>
      <c r="M14" s="20">
        <v>29</v>
      </c>
      <c r="N14" s="20"/>
      <c r="O14" s="20"/>
    </row>
    <row r="15" spans="1:15" ht="10.5" customHeight="1">
      <c r="A15" s="1" t="s">
        <v>17</v>
      </c>
      <c r="B15" s="43">
        <v>4</v>
      </c>
      <c r="C15" s="2">
        <v>0</v>
      </c>
      <c r="D15" s="3">
        <v>5</v>
      </c>
      <c r="E15" s="2">
        <v>4</v>
      </c>
      <c r="F15" s="3"/>
      <c r="G15" s="2"/>
      <c r="H15" s="3"/>
      <c r="I15" s="2"/>
      <c r="J15" s="12">
        <f t="shared" si="1"/>
        <v>2.25</v>
      </c>
      <c r="K15" s="2">
        <f t="shared" si="0"/>
        <v>4</v>
      </c>
      <c r="L15" s="20">
        <v>30</v>
      </c>
      <c r="M15" s="20">
        <v>29</v>
      </c>
      <c r="N15" s="20"/>
      <c r="O15" s="20"/>
    </row>
    <row r="16" spans="1:15" ht="10.5" customHeight="1">
      <c r="A16" s="1" t="s">
        <v>35</v>
      </c>
      <c r="B16" s="3">
        <v>9</v>
      </c>
      <c r="C16" s="2">
        <v>0</v>
      </c>
      <c r="D16" s="3">
        <v>9</v>
      </c>
      <c r="E16" s="2">
        <v>0</v>
      </c>
      <c r="F16" s="3"/>
      <c r="G16" s="2"/>
      <c r="H16" s="3"/>
      <c r="I16" s="2"/>
      <c r="J16" s="12">
        <f t="shared" si="1"/>
        <v>4.5</v>
      </c>
      <c r="K16" s="2">
        <f t="shared" si="0"/>
        <v>0</v>
      </c>
      <c r="L16" s="20">
        <v>21</v>
      </c>
      <c r="M16" s="20">
        <v>22</v>
      </c>
      <c r="N16" s="20"/>
      <c r="O16" s="20"/>
    </row>
    <row r="17" spans="1:15" ht="10.5" customHeight="1">
      <c r="A17" s="1" t="s">
        <v>18</v>
      </c>
      <c r="B17" s="3">
        <v>7</v>
      </c>
      <c r="C17" s="2">
        <v>3</v>
      </c>
      <c r="D17" s="3">
        <v>9</v>
      </c>
      <c r="E17" s="2">
        <v>1</v>
      </c>
      <c r="F17" s="3"/>
      <c r="G17" s="2"/>
      <c r="H17" s="3"/>
      <c r="I17" s="2"/>
      <c r="J17" s="12">
        <f t="shared" si="1"/>
        <v>4</v>
      </c>
      <c r="K17" s="2">
        <f t="shared" si="0"/>
        <v>4</v>
      </c>
      <c r="L17" s="20">
        <v>20</v>
      </c>
      <c r="M17" s="20">
        <v>22</v>
      </c>
      <c r="N17" s="20"/>
      <c r="O17" s="20"/>
    </row>
    <row r="18" spans="1:15" ht="10.5" customHeight="1">
      <c r="A18" s="1" t="s">
        <v>19</v>
      </c>
      <c r="B18" s="43">
        <v>2</v>
      </c>
      <c r="C18" s="2">
        <v>1</v>
      </c>
      <c r="D18" s="3">
        <v>6</v>
      </c>
      <c r="E18" s="2">
        <v>1</v>
      </c>
      <c r="F18" s="3"/>
      <c r="G18" s="2"/>
      <c r="H18" s="3"/>
      <c r="I18" s="2"/>
      <c r="J18" s="12">
        <f t="shared" si="1"/>
        <v>2</v>
      </c>
      <c r="K18" s="2">
        <f t="shared" si="0"/>
        <v>2</v>
      </c>
      <c r="L18" s="20">
        <v>19</v>
      </c>
      <c r="M18" s="20">
        <v>21</v>
      </c>
      <c r="N18" s="20"/>
      <c r="O18" s="20"/>
    </row>
    <row r="19" spans="1:15" ht="10.5" customHeight="1">
      <c r="A19" s="1" t="s">
        <v>36</v>
      </c>
      <c r="B19" s="3">
        <v>6</v>
      </c>
      <c r="C19" s="2">
        <v>0</v>
      </c>
      <c r="D19" s="3">
        <v>5</v>
      </c>
      <c r="E19" s="2">
        <v>1</v>
      </c>
      <c r="F19" s="3"/>
      <c r="G19" s="2"/>
      <c r="H19" s="3"/>
      <c r="I19" s="2"/>
      <c r="J19" s="12">
        <f t="shared" si="1"/>
        <v>2.75</v>
      </c>
      <c r="K19" s="2">
        <f t="shared" si="0"/>
        <v>1</v>
      </c>
      <c r="L19" s="20">
        <v>10</v>
      </c>
      <c r="M19" s="20">
        <v>11</v>
      </c>
      <c r="N19" s="20"/>
      <c r="O19" s="20"/>
    </row>
    <row r="20" spans="1:15" ht="10.5" customHeight="1">
      <c r="A20" s="1" t="s">
        <v>33</v>
      </c>
      <c r="B20" s="3">
        <v>8</v>
      </c>
      <c r="C20" s="2">
        <v>1</v>
      </c>
      <c r="D20" s="3">
        <v>9</v>
      </c>
      <c r="E20" s="2">
        <v>0</v>
      </c>
      <c r="F20" s="3"/>
      <c r="G20" s="2"/>
      <c r="H20" s="3"/>
      <c r="I20" s="2"/>
      <c r="J20" s="12">
        <f t="shared" si="1"/>
        <v>4.25</v>
      </c>
      <c r="K20" s="2">
        <f t="shared" si="0"/>
        <v>1</v>
      </c>
      <c r="L20" s="20">
        <v>10</v>
      </c>
      <c r="M20" s="20">
        <v>11</v>
      </c>
      <c r="N20" s="20"/>
      <c r="O20" s="20"/>
    </row>
    <row r="21" spans="1:23" s="5" customFormat="1" ht="10.5" customHeight="1" thickBot="1">
      <c r="A21" s="37"/>
      <c r="B21" s="13"/>
      <c r="C21" s="14">
        <f>SUM(C11:C20)</f>
        <v>20</v>
      </c>
      <c r="D21" s="13"/>
      <c r="E21" s="14">
        <f>SUM(E11:E20)</f>
        <v>22</v>
      </c>
      <c r="F21" s="13"/>
      <c r="G21" s="14">
        <f>SUM(G11:G20)</f>
        <v>0</v>
      </c>
      <c r="H21" s="13"/>
      <c r="I21" s="14">
        <f>SUM(I11:I20)</f>
        <v>0</v>
      </c>
      <c r="J21" s="38"/>
      <c r="K21" s="15">
        <f>SUM(K11:K20)</f>
        <v>42</v>
      </c>
      <c r="L21" s="32">
        <f>SUM(L11:L20)</f>
        <v>285</v>
      </c>
      <c r="M21" s="32">
        <f>SUM(M11:M20)</f>
        <v>299</v>
      </c>
      <c r="N21" s="32">
        <f>SUM(N11:N20)</f>
        <v>0</v>
      </c>
      <c r="O21" s="32">
        <f>SUM(O11:O20)</f>
        <v>0</v>
      </c>
      <c r="P21" s="39"/>
      <c r="Q21" s="39"/>
      <c r="R21" s="39"/>
      <c r="S21" s="39"/>
      <c r="T21" s="39"/>
      <c r="U21" s="39"/>
      <c r="V21" s="39"/>
      <c r="W21" s="39"/>
    </row>
    <row r="22" spans="1:15" ht="13.5">
      <c r="A22" s="42" t="s">
        <v>28</v>
      </c>
      <c r="B22" s="21">
        <f>SUM(B11:B20)/100*100</f>
        <v>52</v>
      </c>
      <c r="C22" s="22" t="s">
        <v>22</v>
      </c>
      <c r="D22" s="23">
        <f>SUM(D11:D20)/100*100</f>
        <v>68</v>
      </c>
      <c r="E22" s="24" t="s">
        <v>22</v>
      </c>
      <c r="F22" s="21">
        <f>SUM(F11:F20)/100*100</f>
        <v>0</v>
      </c>
      <c r="G22" s="22" t="s">
        <v>22</v>
      </c>
      <c r="H22" s="23">
        <f>SUM(H11:H20)/100*100</f>
        <v>0</v>
      </c>
      <c r="I22" s="24" t="s">
        <v>22</v>
      </c>
      <c r="J22" s="21">
        <f>SUM(J11:J20)/100*100</f>
        <v>30</v>
      </c>
      <c r="K22" s="22" t="s">
        <v>22</v>
      </c>
      <c r="L22" s="33">
        <f>100-(C21*100)/L21</f>
        <v>92.98245614035088</v>
      </c>
      <c r="M22" s="33">
        <f>100-(E21*100)/M21</f>
        <v>92.64214046822742</v>
      </c>
      <c r="N22" s="33" t="e">
        <f>100-(G21*100)/N21</f>
        <v>#DIV/0!</v>
      </c>
      <c r="O22" s="33" t="e">
        <f>100-(I21*100)/O21</f>
        <v>#DIV/0!</v>
      </c>
    </row>
    <row r="23" spans="1:18" s="55" customFormat="1" ht="10.5" customHeight="1">
      <c r="A23" s="44">
        <f>IF(IF(AND(D22&gt;0,D22&lt;=20),1,0),"*","")</f>
      </c>
      <c r="B23" s="45">
        <f>IF(IF(AND(D22&gt;20.1,D22&lt;47.1),1,0),"**","")</f>
      </c>
      <c r="C23" s="44" t="str">
        <f>IF(IF(AND(D22&gt;=47.1,D22&lt;=69.9),1,0),"***","")</f>
        <v>***</v>
      </c>
      <c r="D23" s="46">
        <f>IF(IF(AND(D22&gt;69.9,D22&lt;=90),1,0),"****","")</f>
      </c>
      <c r="E23" s="45">
        <f>IF(IF(AND(D22&gt;=90.1),1,0),"*****","")</f>
      </c>
      <c r="F23" s="47" t="s">
        <v>21</v>
      </c>
      <c r="G23" s="48"/>
      <c r="H23" s="49">
        <f>100-(K21*100)/N23</f>
        <v>92.8082191780822</v>
      </c>
      <c r="I23" s="50" t="s">
        <v>22</v>
      </c>
      <c r="J23" s="51"/>
      <c r="K23" s="52"/>
      <c r="L23" s="53" t="s">
        <v>29</v>
      </c>
      <c r="M23" s="53"/>
      <c r="N23" s="53">
        <f>(L21+M21+N21+O21)</f>
        <v>584</v>
      </c>
      <c r="O23" s="54"/>
      <c r="P23" s="34"/>
      <c r="Q23" s="34"/>
      <c r="R23" s="34"/>
    </row>
    <row r="27" ht="12.75">
      <c r="L27" s="4"/>
    </row>
  </sheetData>
  <mergeCells count="11">
    <mergeCell ref="J7:K7"/>
    <mergeCell ref="A1:O5"/>
    <mergeCell ref="B6:I6"/>
    <mergeCell ref="A9:A10"/>
    <mergeCell ref="B9:C9"/>
    <mergeCell ref="D9:E9"/>
    <mergeCell ref="L7:O7"/>
    <mergeCell ref="L8:O8"/>
    <mergeCell ref="F9:G9"/>
    <mergeCell ref="H9:I9"/>
    <mergeCell ref="B7:H7"/>
  </mergeCells>
  <printOptions/>
  <pageMargins left="0.1968503937007874" right="0" top="0.1968503937007874" bottom="0.984251968503937" header="0.5118110236220472" footer="0.5118110236220472"/>
  <pageSetup horizontalDpi="300" verticalDpi="300" orientation="portrait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</dc:creator>
  <cp:keywords/>
  <dc:description/>
  <cp:lastModifiedBy>Aluno</cp:lastModifiedBy>
  <cp:lastPrinted>2006-07-13T18:06:18Z</cp:lastPrinted>
  <dcterms:created xsi:type="dcterms:W3CDTF">2004-07-26T23:05:27Z</dcterms:created>
  <dcterms:modified xsi:type="dcterms:W3CDTF">2007-08-12T19:45:12Z</dcterms:modified>
  <cp:category/>
  <cp:version/>
  <cp:contentType/>
  <cp:contentStatus/>
</cp:coreProperties>
</file>