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Rosto" sheetId="1" r:id="rId1"/>
    <sheet name="Tabela" sheetId="2" r:id="rId2"/>
    <sheet name="Plan2" sheetId="3" r:id="rId3"/>
    <sheet name="Plan1" sheetId="4" r:id="rId4"/>
    <sheet name="Plan3" sheetId="5" r:id="rId5"/>
    <sheet name="Plan7" sheetId="6" r:id="rId6"/>
    <sheet name="Plan6" sheetId="7" r:id="rId7"/>
    <sheet name="Plan5" sheetId="8" r:id="rId8"/>
    <sheet name="Plan4" sheetId="9" r:id="rId9"/>
    <sheet name="Plan17" sheetId="10" r:id="rId10"/>
    <sheet name="Plan16" sheetId="11" r:id="rId11"/>
    <sheet name="Plan15" sheetId="12" r:id="rId12"/>
    <sheet name="Plan14" sheetId="13" r:id="rId13"/>
    <sheet name="Plan13" sheetId="14" r:id="rId14"/>
    <sheet name="Plan12" sheetId="15" r:id="rId15"/>
    <sheet name="Plan11" sheetId="16" r:id="rId16"/>
    <sheet name="Plan10" sheetId="17" r:id="rId17"/>
    <sheet name="Plan9" sheetId="18" r:id="rId18"/>
    <sheet name="Plan8" sheetId="19" r:id="rId19"/>
    <sheet name="Nota-1" sheetId="20" r:id="rId20"/>
  </sheets>
  <definedNames/>
  <calcPr fullCalcOnLoad="1"/>
</workbook>
</file>

<file path=xl/sharedStrings.xml><?xml version="1.0" encoding="utf-8"?>
<sst xmlns="http://schemas.openxmlformats.org/spreadsheetml/2006/main" count="1276" uniqueCount="119">
  <si>
    <t>a</t>
  </si>
  <si>
    <t>DATA</t>
  </si>
  <si>
    <t>NOME</t>
  </si>
  <si>
    <t>COMP</t>
  </si>
  <si>
    <t>ENTR</t>
  </si>
  <si>
    <t>PROD/SV</t>
  </si>
  <si>
    <t>SAÍDA</t>
  </si>
  <si>
    <t>ADM SAI</t>
  </si>
  <si>
    <t>VALOR</t>
  </si>
  <si>
    <t>HOR</t>
  </si>
  <si>
    <t>MIN</t>
  </si>
  <si>
    <t>LOCAÇÃO</t>
  </si>
  <si>
    <t>LUCIANA</t>
  </si>
  <si>
    <t>RAIOL</t>
  </si>
  <si>
    <t>4</t>
  </si>
  <si>
    <t>ADM ENT</t>
  </si>
  <si>
    <t>TEMP(h)</t>
  </si>
  <si>
    <t>ADM. ENT</t>
  </si>
  <si>
    <t>USUÃRIO</t>
  </si>
  <si>
    <t>CONSUMO</t>
  </si>
  <si>
    <t>ENT.</t>
  </si>
  <si>
    <t>ASÍDA</t>
  </si>
  <si>
    <t>TEMPO</t>
  </si>
  <si>
    <t>EXTRA</t>
  </si>
  <si>
    <t>TOTAL</t>
  </si>
  <si>
    <t>Nº</t>
  </si>
  <si>
    <t>Ass. Administrador</t>
  </si>
  <si>
    <t>MARCELO</t>
  </si>
  <si>
    <t>OZEAS</t>
  </si>
  <si>
    <t>Nº1</t>
  </si>
  <si>
    <t xml:space="preserve">TOTAL </t>
  </si>
  <si>
    <t>TANACA</t>
  </si>
  <si>
    <t>Nº2</t>
  </si>
  <si>
    <t>Nº3</t>
  </si>
  <si>
    <t>RANIELLY</t>
  </si>
  <si>
    <t>PC</t>
  </si>
  <si>
    <t>ANDERSON</t>
  </si>
  <si>
    <t>ROSIVALDO</t>
  </si>
  <si>
    <t>BRUCE</t>
  </si>
  <si>
    <t>10/3</t>
  </si>
  <si>
    <t>RAFAEL</t>
  </si>
  <si>
    <t>JUNIOR</t>
  </si>
  <si>
    <t>2</t>
  </si>
  <si>
    <t>1 SU + 1 SAL</t>
  </si>
  <si>
    <t>1 SU + 2 SAL</t>
  </si>
  <si>
    <t>Nº4</t>
  </si>
  <si>
    <t>Nº5</t>
  </si>
  <si>
    <t>Nº6</t>
  </si>
  <si>
    <t>Nº7</t>
  </si>
  <si>
    <t>Nº8</t>
  </si>
  <si>
    <t>Nº9</t>
  </si>
  <si>
    <t>Nº10</t>
  </si>
  <si>
    <t>Nº11</t>
  </si>
  <si>
    <t>Nº12</t>
  </si>
  <si>
    <t>Nº13</t>
  </si>
  <si>
    <t>Nº14</t>
  </si>
  <si>
    <t>Nº15</t>
  </si>
  <si>
    <t>Nº16</t>
  </si>
  <si>
    <t>Nº17</t>
  </si>
  <si>
    <t>Nº18</t>
  </si>
  <si>
    <t>Nº19</t>
  </si>
  <si>
    <t>Nº20</t>
  </si>
  <si>
    <t>Nº21</t>
  </si>
  <si>
    <t>Nº22</t>
  </si>
  <si>
    <t>Nº23</t>
  </si>
  <si>
    <t>Nº24</t>
  </si>
  <si>
    <t>Nº25</t>
  </si>
  <si>
    <t>Nº26</t>
  </si>
  <si>
    <t>Nº27</t>
  </si>
  <si>
    <t>Nº28</t>
  </si>
  <si>
    <t>Nº29</t>
  </si>
  <si>
    <t>Nº30</t>
  </si>
  <si>
    <t>Nº31</t>
  </si>
  <si>
    <t>Nº32</t>
  </si>
  <si>
    <t>Nº33</t>
  </si>
  <si>
    <t>Nº34</t>
  </si>
  <si>
    <t>Nº35</t>
  </si>
  <si>
    <t>Nº36</t>
  </si>
  <si>
    <t>Nº37</t>
  </si>
  <si>
    <t>Nº38</t>
  </si>
  <si>
    <t>Nº39</t>
  </si>
  <si>
    <t>Nº40</t>
  </si>
  <si>
    <t>Nº41</t>
  </si>
  <si>
    <t>Nº42</t>
  </si>
  <si>
    <t>Nº43</t>
  </si>
  <si>
    <t>Nº44</t>
  </si>
  <si>
    <t>Nº45</t>
  </si>
  <si>
    <t>Nº46</t>
  </si>
  <si>
    <t>Nº47</t>
  </si>
  <si>
    <t>Nº48</t>
  </si>
  <si>
    <t>Nº49</t>
  </si>
  <si>
    <t>Nº50</t>
  </si>
  <si>
    <t>Nº51</t>
  </si>
  <si>
    <t>Nº52</t>
  </si>
  <si>
    <t>Nº53</t>
  </si>
  <si>
    <t>Nº54</t>
  </si>
  <si>
    <t>Nº55</t>
  </si>
  <si>
    <t>CANCELADO</t>
  </si>
  <si>
    <t>LETÍCIA</t>
  </si>
  <si>
    <t>3</t>
  </si>
  <si>
    <t>I</t>
  </si>
  <si>
    <t>ACESSO</t>
  </si>
  <si>
    <t>KRISNAMARA</t>
  </si>
  <si>
    <t>5</t>
  </si>
  <si>
    <t>DILLAN</t>
  </si>
  <si>
    <t>RUTH</t>
  </si>
  <si>
    <t>8</t>
  </si>
  <si>
    <t>6</t>
  </si>
  <si>
    <t>7</t>
  </si>
  <si>
    <t>,</t>
  </si>
  <si>
    <t>PABULO</t>
  </si>
  <si>
    <t>10</t>
  </si>
  <si>
    <t>1 SU</t>
  </si>
  <si>
    <t>2 AGUAS</t>
  </si>
  <si>
    <t>JEFERSON</t>
  </si>
  <si>
    <t>ARTUR</t>
  </si>
  <si>
    <t>1</t>
  </si>
  <si>
    <t>EDSON</t>
  </si>
  <si>
    <t>LUCIANO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</si>
</sst>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#,##0;&quot;R$&quot;\-#,##0"/>
    <numFmt numFmtId="171" formatCode="&quot;R$&quot;#,##0;[Red]&quot;R$&quot;\-#,##0"/>
    <numFmt numFmtId="172" formatCode="&quot;R$&quot;#,##0.00;&quot;R$&quot;\-#,##0.00"/>
    <numFmt numFmtId="173" formatCode="&quot;R$&quot;#,##0.00;[Red]&quot;R$&quot;\-#,##0.00"/>
    <numFmt numFmtId="174" formatCode="_ &quot;R$&quot;* #,##0_ ;_ &quot;R$&quot;* \-#,##0_ ;_ &quot;R$&quot;* &quot;-&quot;_ ;_ @_ "/>
    <numFmt numFmtId="175" formatCode="_ * #,##0_ ;_ * \-#,##0_ ;_ * &quot;-&quot;_ ;_ @_ "/>
    <numFmt numFmtId="176" formatCode="_ &quot;R$&quot;* #,##0.00_ ;_ &quot;R$&quot;* \-#,##0.00_ ;_ &quot;R$&quot;* &quot;-&quot;??_ ;_ @_ "/>
    <numFmt numFmtId="177" formatCode="_ * #,##0.00_ ;_ * \-#,##0.00_ ;_ * &quot;-&quot;??_ ;_ @_ "/>
    <numFmt numFmtId="178" formatCode="h:mm"/>
    <numFmt numFmtId="179" formatCode="&quot;R$&quot;#,##0.00"/>
    <numFmt numFmtId="180" formatCode="d/m"/>
    <numFmt numFmtId="181" formatCode="&quot;R$ &quot;#,##0.00"/>
  </numFmts>
  <fonts count="7">
    <font>
      <sz val="10"/>
      <name val="Arial"/>
      <family val="0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79" fontId="0" fillId="0" borderId="0" xfId="0" applyNumberFormat="1" applyAlignment="1">
      <alignment horizontal="center"/>
    </xf>
    <xf numFmtId="179" fontId="0" fillId="0" borderId="0" xfId="0" applyNumberFormat="1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179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79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9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 horizontal="center"/>
    </xf>
    <xf numFmtId="16" fontId="0" fillId="0" borderId="8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179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/>
    </xf>
    <xf numFmtId="0" fontId="1" fillId="0" borderId="8" xfId="0" applyFont="1" applyBorder="1" applyAlignment="1">
      <alignment horizontal="center"/>
    </xf>
    <xf numFmtId="169" fontId="0" fillId="0" borderId="14" xfId="15" applyBorder="1" applyAlignment="1">
      <alignment/>
    </xf>
    <xf numFmtId="0" fontId="4" fillId="0" borderId="0" xfId="0" applyFont="1" applyAlignment="1">
      <alignment/>
    </xf>
    <xf numFmtId="169" fontId="0" fillId="0" borderId="15" xfId="15" applyBorder="1" applyAlignment="1">
      <alignment/>
    </xf>
    <xf numFmtId="169" fontId="0" fillId="0" borderId="1" xfId="15" applyBorder="1" applyAlignment="1">
      <alignment/>
    </xf>
    <xf numFmtId="169" fontId="0" fillId="0" borderId="10" xfId="15" applyBorder="1" applyAlignment="1">
      <alignment/>
    </xf>
    <xf numFmtId="169" fontId="0" fillId="0" borderId="1" xfId="15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Fill="1" applyAlignment="1">
      <alignment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169" fontId="0" fillId="0" borderId="15" xfId="15" applyBorder="1" applyAlignment="1" applyProtection="1">
      <alignment/>
      <protection locked="0"/>
    </xf>
    <xf numFmtId="169" fontId="0" fillId="0" borderId="1" xfId="15" applyBorder="1" applyAlignment="1" applyProtection="1">
      <alignment/>
      <protection locked="0"/>
    </xf>
    <xf numFmtId="169" fontId="0" fillId="0" borderId="1" xfId="15" applyFont="1" applyBorder="1" applyAlignment="1" applyProtection="1">
      <alignment/>
      <protection locked="0"/>
    </xf>
    <xf numFmtId="169" fontId="0" fillId="0" borderId="10" xfId="15" applyBorder="1" applyAlignment="1" applyProtection="1">
      <alignment/>
      <protection locked="0"/>
    </xf>
    <xf numFmtId="16" fontId="0" fillId="0" borderId="15" xfId="0" applyNumberForma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16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38100</xdr:rowOff>
    </xdr:from>
    <xdr:to>
      <xdr:col>6</xdr:col>
      <xdr:colOff>1000125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8100"/>
          <a:ext cx="1447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3"/>
  <sheetViews>
    <sheetView showGridLines="0" tabSelected="1" workbookViewId="0" topLeftCell="A3">
      <selection activeCell="J4" sqref="J4"/>
    </sheetView>
  </sheetViews>
  <sheetFormatPr defaultColWidth="9.140625" defaultRowHeight="12.75"/>
  <cols>
    <col min="1" max="1" width="12.28125" style="0" customWidth="1"/>
    <col min="2" max="2" width="8.28125" style="0" customWidth="1"/>
    <col min="3" max="3" width="13.421875" style="0" customWidth="1"/>
    <col min="4" max="4" width="4.140625" style="0" customWidth="1"/>
    <col min="5" max="5" width="3.8515625" style="0" customWidth="1"/>
    <col min="6" max="6" width="5.421875" style="0" customWidth="1"/>
    <col min="7" max="7" width="17.421875" style="0" customWidth="1"/>
    <col min="8" max="9" width="3.7109375" style="0" customWidth="1"/>
    <col min="12" max="12" width="9.57421875" style="0" bestFit="1" customWidth="1"/>
    <col min="13" max="13" width="3.421875" style="0" customWidth="1"/>
  </cols>
  <sheetData>
    <row r="2" ht="12.75">
      <c r="I2" t="s">
        <v>109</v>
      </c>
    </row>
    <row r="4" ht="13.5" thickBot="1">
      <c r="K4" s="51"/>
    </row>
    <row r="5" spans="1:13" ht="13.5" thickBot="1">
      <c r="A5" s="32" t="s">
        <v>17</v>
      </c>
      <c r="B5" s="32" t="s">
        <v>1</v>
      </c>
      <c r="C5" s="32" t="s">
        <v>18</v>
      </c>
      <c r="D5" s="44" t="s">
        <v>20</v>
      </c>
      <c r="E5" s="45"/>
      <c r="F5" s="55" t="s">
        <v>35</v>
      </c>
      <c r="G5" s="56" t="s">
        <v>19</v>
      </c>
      <c r="H5" s="57" t="s">
        <v>21</v>
      </c>
      <c r="I5" s="58"/>
      <c r="J5" s="32" t="s">
        <v>22</v>
      </c>
      <c r="K5" s="67" t="s">
        <v>23</v>
      </c>
      <c r="L5" s="32" t="s">
        <v>24</v>
      </c>
      <c r="M5" s="31" t="s">
        <v>25</v>
      </c>
    </row>
    <row r="6" spans="1:13" ht="12.75">
      <c r="A6" s="60" t="s">
        <v>27</v>
      </c>
      <c r="B6" s="72">
        <v>37094</v>
      </c>
      <c r="C6" s="73" t="s">
        <v>28</v>
      </c>
      <c r="D6" s="52">
        <v>15</v>
      </c>
      <c r="E6" s="52">
        <v>5</v>
      </c>
      <c r="F6" s="59">
        <v>2</v>
      </c>
      <c r="G6" s="60" t="s">
        <v>43</v>
      </c>
      <c r="H6" s="52">
        <v>16</v>
      </c>
      <c r="I6" s="52">
        <v>5</v>
      </c>
      <c r="J6" s="36">
        <f>Tabela!K8</f>
        <v>1</v>
      </c>
      <c r="K6" s="68">
        <v>1</v>
      </c>
      <c r="L6" s="40">
        <f>Tabela!L8+Rosto!K6</f>
        <v>2.4999999999999973</v>
      </c>
      <c r="M6" s="34">
        <v>1</v>
      </c>
    </row>
    <row r="7" spans="1:13" ht="12.75">
      <c r="A7" s="62" t="s">
        <v>100</v>
      </c>
      <c r="B7" s="74" t="s">
        <v>100</v>
      </c>
      <c r="C7" s="75" t="s">
        <v>31</v>
      </c>
      <c r="D7" s="53">
        <v>16</v>
      </c>
      <c r="E7" s="53">
        <v>0</v>
      </c>
      <c r="F7" s="61">
        <v>3</v>
      </c>
      <c r="G7" s="62" t="s">
        <v>101</v>
      </c>
      <c r="H7" s="53">
        <v>16</v>
      </c>
      <c r="I7" s="53">
        <v>40</v>
      </c>
      <c r="J7" s="6">
        <f>Tabela!K16</f>
        <v>0.3999999999999986</v>
      </c>
      <c r="K7" s="69">
        <v>0</v>
      </c>
      <c r="L7" s="41">
        <f>Tabela!L16+Rosto!K7</f>
        <v>1.0000000000000018</v>
      </c>
      <c r="M7" s="33">
        <v>2</v>
      </c>
    </row>
    <row r="8" spans="1:13" ht="12.75">
      <c r="A8" s="62" t="s">
        <v>100</v>
      </c>
      <c r="B8" s="76" t="s">
        <v>100</v>
      </c>
      <c r="C8" s="75" t="s">
        <v>34</v>
      </c>
      <c r="D8" s="53">
        <v>16</v>
      </c>
      <c r="E8" s="53">
        <v>0</v>
      </c>
      <c r="F8" s="61">
        <v>1</v>
      </c>
      <c r="G8" s="62" t="s">
        <v>100</v>
      </c>
      <c r="H8" s="53">
        <v>17</v>
      </c>
      <c r="I8" s="53">
        <v>40</v>
      </c>
      <c r="J8" s="6">
        <f>Tabela!K24</f>
        <v>1.3999999999999986</v>
      </c>
      <c r="K8" s="69">
        <v>0</v>
      </c>
      <c r="L8" s="41">
        <f>Tabela!L24+Rosto!K8</f>
        <v>2.5000000000000018</v>
      </c>
      <c r="M8" s="33">
        <v>3</v>
      </c>
    </row>
    <row r="9" spans="1:13" ht="12.75">
      <c r="A9" s="62" t="s">
        <v>100</v>
      </c>
      <c r="B9" s="76" t="s">
        <v>100</v>
      </c>
      <c r="C9" s="75" t="s">
        <v>36</v>
      </c>
      <c r="D9" s="53">
        <v>16</v>
      </c>
      <c r="E9" s="53">
        <v>5</v>
      </c>
      <c r="F9" s="61">
        <v>7</v>
      </c>
      <c r="G9" s="62" t="s">
        <v>100</v>
      </c>
      <c r="H9" s="53">
        <v>17</v>
      </c>
      <c r="I9" s="53">
        <v>25</v>
      </c>
      <c r="J9" s="6">
        <f>Tabela!K32</f>
        <v>1.1999999999999993</v>
      </c>
      <c r="K9" s="69">
        <v>0</v>
      </c>
      <c r="L9" s="41">
        <f>Tabela!L32+Rosto!K9</f>
        <v>2.0000000000000036</v>
      </c>
      <c r="M9" s="33">
        <v>4</v>
      </c>
    </row>
    <row r="10" spans="1:13" ht="12.75">
      <c r="A10" s="62" t="s">
        <v>100</v>
      </c>
      <c r="B10" s="76" t="s">
        <v>100</v>
      </c>
      <c r="C10" s="75" t="s">
        <v>37</v>
      </c>
      <c r="D10" s="53">
        <v>16</v>
      </c>
      <c r="E10" s="53">
        <v>35</v>
      </c>
      <c r="F10" s="61">
        <v>5</v>
      </c>
      <c r="G10" s="63" t="s">
        <v>97</v>
      </c>
      <c r="H10" s="53">
        <v>16</v>
      </c>
      <c r="I10" s="53">
        <v>35</v>
      </c>
      <c r="J10" s="6">
        <f>Tabela!K40</f>
        <v>0</v>
      </c>
      <c r="K10" s="69">
        <v>0</v>
      </c>
      <c r="L10" s="41">
        <f>Tabela!L40+Rosto!K10</f>
        <v>0</v>
      </c>
      <c r="M10" s="33">
        <v>5</v>
      </c>
    </row>
    <row r="11" spans="1:13" ht="12.75">
      <c r="A11" s="62" t="s">
        <v>100</v>
      </c>
      <c r="B11" s="76" t="s">
        <v>100</v>
      </c>
      <c r="C11" s="75" t="s">
        <v>38</v>
      </c>
      <c r="D11" s="53">
        <v>16</v>
      </c>
      <c r="E11" s="53">
        <v>35</v>
      </c>
      <c r="F11" s="61" t="s">
        <v>39</v>
      </c>
      <c r="G11" s="62" t="s">
        <v>101</v>
      </c>
      <c r="H11" s="53">
        <v>20</v>
      </c>
      <c r="I11" s="53">
        <v>26</v>
      </c>
      <c r="J11" s="6">
        <f>Tabela!K48</f>
        <v>3.91</v>
      </c>
      <c r="K11" s="69">
        <v>0</v>
      </c>
      <c r="L11" s="41">
        <f>K11+Tabela!L48</f>
        <v>6.991666666666669</v>
      </c>
      <c r="M11" s="33">
        <v>6</v>
      </c>
    </row>
    <row r="12" spans="1:13" ht="12.75">
      <c r="A12" s="62" t="s">
        <v>100</v>
      </c>
      <c r="B12" s="76" t="s">
        <v>100</v>
      </c>
      <c r="C12" s="75" t="s">
        <v>40</v>
      </c>
      <c r="D12" s="53">
        <v>17</v>
      </c>
      <c r="E12" s="53">
        <v>15</v>
      </c>
      <c r="F12" s="61" t="s">
        <v>14</v>
      </c>
      <c r="G12" s="62" t="s">
        <v>100</v>
      </c>
      <c r="H12" s="53">
        <v>18</v>
      </c>
      <c r="I12" s="53">
        <v>17</v>
      </c>
      <c r="J12" s="6">
        <f>Tabela!K56</f>
        <v>1.0200000000000031</v>
      </c>
      <c r="K12" s="69">
        <v>0</v>
      </c>
      <c r="L12" s="41">
        <f>K12+Tabela!L56</f>
        <v>1.69166666666667</v>
      </c>
      <c r="M12" s="33">
        <v>7</v>
      </c>
    </row>
    <row r="13" spans="1:13" ht="12.75">
      <c r="A13" s="62" t="s">
        <v>100</v>
      </c>
      <c r="B13" s="76" t="s">
        <v>100</v>
      </c>
      <c r="C13" s="75" t="s">
        <v>41</v>
      </c>
      <c r="D13" s="53">
        <v>17</v>
      </c>
      <c r="E13" s="53">
        <v>35</v>
      </c>
      <c r="F13" s="61" t="s">
        <v>42</v>
      </c>
      <c r="G13" s="62" t="s">
        <v>100</v>
      </c>
      <c r="H13" s="53">
        <v>22</v>
      </c>
      <c r="I13" s="53">
        <v>40</v>
      </c>
      <c r="J13" s="6">
        <f>Tabela!K64</f>
        <v>5.049999999999997</v>
      </c>
      <c r="K13" s="69">
        <v>0</v>
      </c>
      <c r="L13" s="41">
        <f>K13+Tabela!L64</f>
        <v>9.958333333333337</v>
      </c>
      <c r="M13" s="33">
        <v>8</v>
      </c>
    </row>
    <row r="14" spans="1:13" ht="12.75">
      <c r="A14" s="62" t="s">
        <v>100</v>
      </c>
      <c r="B14" s="76" t="s">
        <v>100</v>
      </c>
      <c r="C14" s="75"/>
      <c r="D14" s="53">
        <v>0</v>
      </c>
      <c r="E14" s="53">
        <v>0</v>
      </c>
      <c r="F14" s="61"/>
      <c r="G14" s="62" t="s">
        <v>44</v>
      </c>
      <c r="H14" s="53">
        <v>0</v>
      </c>
      <c r="I14" s="53">
        <v>0</v>
      </c>
      <c r="J14" s="6">
        <f>Tabela!K72</f>
        <v>0</v>
      </c>
      <c r="K14" s="69">
        <v>1.5</v>
      </c>
      <c r="L14" s="41">
        <f>K14+Tabela!L72</f>
        <v>1.5</v>
      </c>
      <c r="M14" s="33">
        <v>9</v>
      </c>
    </row>
    <row r="15" spans="1:13" ht="12.75">
      <c r="A15" s="62" t="s">
        <v>100</v>
      </c>
      <c r="B15" s="76" t="s">
        <v>100</v>
      </c>
      <c r="C15" s="75" t="s">
        <v>98</v>
      </c>
      <c r="D15" s="53">
        <v>18</v>
      </c>
      <c r="E15" s="53">
        <v>30</v>
      </c>
      <c r="F15" s="61" t="s">
        <v>99</v>
      </c>
      <c r="G15" s="62" t="s">
        <v>101</v>
      </c>
      <c r="H15" s="53">
        <v>23</v>
      </c>
      <c r="I15" s="53">
        <v>0</v>
      </c>
      <c r="J15" s="6">
        <f>Tabela!K80</f>
        <v>4.699999999999999</v>
      </c>
      <c r="K15" s="69">
        <v>0</v>
      </c>
      <c r="L15" s="41">
        <f>K15+Tabela!L80</f>
        <v>9</v>
      </c>
      <c r="M15" s="33">
        <v>10</v>
      </c>
    </row>
    <row r="16" spans="1:13" ht="12.75">
      <c r="A16" s="62" t="s">
        <v>100</v>
      </c>
      <c r="B16" s="76" t="s">
        <v>100</v>
      </c>
      <c r="C16" s="75" t="s">
        <v>102</v>
      </c>
      <c r="D16" s="53">
        <v>20</v>
      </c>
      <c r="E16" s="53">
        <v>0</v>
      </c>
      <c r="F16" s="61" t="s">
        <v>103</v>
      </c>
      <c r="G16" s="62" t="s">
        <v>113</v>
      </c>
      <c r="H16" s="53">
        <v>23</v>
      </c>
      <c r="I16" s="53">
        <v>30</v>
      </c>
      <c r="J16" s="6">
        <f>Tabela!K88</f>
        <v>3.3000000000000007</v>
      </c>
      <c r="K16" s="69">
        <v>1</v>
      </c>
      <c r="L16" s="41">
        <f>K16+Tabela!L88</f>
        <v>8</v>
      </c>
      <c r="M16" s="33">
        <v>11</v>
      </c>
    </row>
    <row r="17" spans="1:13" ht="12.75">
      <c r="A17" s="62" t="s">
        <v>100</v>
      </c>
      <c r="B17" s="76" t="s">
        <v>100</v>
      </c>
      <c r="C17" s="75" t="s">
        <v>104</v>
      </c>
      <c r="D17" s="53">
        <v>20</v>
      </c>
      <c r="E17" s="53">
        <v>20</v>
      </c>
      <c r="F17" s="61" t="s">
        <v>106</v>
      </c>
      <c r="G17" s="62" t="s">
        <v>100</v>
      </c>
      <c r="H17" s="64">
        <v>23</v>
      </c>
      <c r="I17" s="64">
        <v>5</v>
      </c>
      <c r="J17" s="6">
        <f>Tabela!K96</f>
        <v>2.8500000000000014</v>
      </c>
      <c r="K17" s="70">
        <v>0</v>
      </c>
      <c r="L17" s="41">
        <f>K17+Tabela!L96</f>
        <v>5.5</v>
      </c>
      <c r="M17" s="33">
        <v>12</v>
      </c>
    </row>
    <row r="18" spans="1:13" ht="12.75">
      <c r="A18" s="62" t="s">
        <v>100</v>
      </c>
      <c r="B18" s="76" t="s">
        <v>100</v>
      </c>
      <c r="C18" s="75" t="s">
        <v>117</v>
      </c>
      <c r="D18" s="53">
        <v>20</v>
      </c>
      <c r="E18" s="53">
        <v>20</v>
      </c>
      <c r="F18" s="61" t="s">
        <v>107</v>
      </c>
      <c r="G18" s="62" t="s">
        <v>100</v>
      </c>
      <c r="H18" s="64">
        <v>23</v>
      </c>
      <c r="I18" s="64">
        <v>20</v>
      </c>
      <c r="J18" s="6">
        <f>Tabela!K104</f>
        <v>3</v>
      </c>
      <c r="K18" s="69">
        <v>0</v>
      </c>
      <c r="L18" s="41">
        <f>K18+Tabela!L104</f>
        <v>6</v>
      </c>
      <c r="M18" s="33">
        <v>13</v>
      </c>
    </row>
    <row r="19" spans="1:13" ht="12.75">
      <c r="A19" s="62" t="s">
        <v>100</v>
      </c>
      <c r="B19" s="76" t="s">
        <v>100</v>
      </c>
      <c r="C19" s="75" t="s">
        <v>105</v>
      </c>
      <c r="D19" s="53">
        <v>21</v>
      </c>
      <c r="E19" s="53">
        <v>0</v>
      </c>
      <c r="F19" s="61" t="s">
        <v>108</v>
      </c>
      <c r="G19" s="62" t="s">
        <v>100</v>
      </c>
      <c r="H19" s="53">
        <v>22</v>
      </c>
      <c r="I19" s="53">
        <v>30</v>
      </c>
      <c r="J19" s="6">
        <f>Tabela!K112</f>
        <v>1.3000000000000007</v>
      </c>
      <c r="K19" s="69">
        <v>0</v>
      </c>
      <c r="L19" s="41">
        <f>K19+Tabela!L112</f>
        <v>3</v>
      </c>
      <c r="M19" s="33">
        <v>14</v>
      </c>
    </row>
    <row r="20" spans="1:13" ht="12.75">
      <c r="A20" s="62" t="s">
        <v>100</v>
      </c>
      <c r="B20" s="76" t="s">
        <v>100</v>
      </c>
      <c r="C20" s="75" t="s">
        <v>110</v>
      </c>
      <c r="D20" s="53">
        <v>21</v>
      </c>
      <c r="E20" s="53">
        <v>15</v>
      </c>
      <c r="F20" s="61" t="s">
        <v>111</v>
      </c>
      <c r="G20" s="62" t="s">
        <v>100</v>
      </c>
      <c r="H20" s="53">
        <v>22</v>
      </c>
      <c r="I20" s="53">
        <v>45</v>
      </c>
      <c r="J20" s="6">
        <f>Tabela!K120</f>
        <v>1.3000000000000007</v>
      </c>
      <c r="K20" s="69">
        <v>0</v>
      </c>
      <c r="L20" s="41">
        <f>K20+Tabela!L120</f>
        <v>3</v>
      </c>
      <c r="M20" s="33">
        <v>15</v>
      </c>
    </row>
    <row r="21" spans="1:13" ht="12.75">
      <c r="A21" s="62"/>
      <c r="B21" s="76"/>
      <c r="C21" s="75"/>
      <c r="D21" s="53">
        <v>0</v>
      </c>
      <c r="E21" s="53">
        <v>0</v>
      </c>
      <c r="F21" s="61"/>
      <c r="G21" s="62" t="s">
        <v>112</v>
      </c>
      <c r="H21" s="53">
        <v>0</v>
      </c>
      <c r="I21" s="53">
        <v>0</v>
      </c>
      <c r="J21" s="6">
        <f>Tabela!K128</f>
        <v>0</v>
      </c>
      <c r="K21" s="69">
        <v>0.5</v>
      </c>
      <c r="L21" s="41">
        <f>K21+Tabela!L128</f>
        <v>0.5</v>
      </c>
      <c r="M21" s="33">
        <v>16</v>
      </c>
    </row>
    <row r="22" spans="1:13" ht="12.75">
      <c r="A22" s="62" t="s">
        <v>100</v>
      </c>
      <c r="B22" s="76" t="s">
        <v>100</v>
      </c>
      <c r="C22" s="75" t="s">
        <v>114</v>
      </c>
      <c r="D22" s="53">
        <v>22</v>
      </c>
      <c r="E22" s="53">
        <v>10</v>
      </c>
      <c r="F22" s="61" t="s">
        <v>116</v>
      </c>
      <c r="G22" s="62" t="s">
        <v>101</v>
      </c>
      <c r="H22" s="53">
        <v>22</v>
      </c>
      <c r="I22" s="53">
        <v>40</v>
      </c>
      <c r="J22" s="6">
        <f>Tabela!K136</f>
        <v>0.29999999999999716</v>
      </c>
      <c r="K22" s="69">
        <v>0</v>
      </c>
      <c r="L22" s="41">
        <f>K22+Tabela!L136</f>
        <v>1</v>
      </c>
      <c r="M22" s="33">
        <v>17</v>
      </c>
    </row>
    <row r="23" spans="1:13" ht="12.75">
      <c r="A23" s="62" t="s">
        <v>100</v>
      </c>
      <c r="B23" s="76" t="s">
        <v>100</v>
      </c>
      <c r="C23" s="75" t="s">
        <v>115</v>
      </c>
      <c r="D23" s="53">
        <v>21</v>
      </c>
      <c r="E23" s="53">
        <v>0</v>
      </c>
      <c r="F23" s="61"/>
      <c r="G23" s="62" t="s">
        <v>100</v>
      </c>
      <c r="H23" s="53">
        <v>22</v>
      </c>
      <c r="I23" s="53">
        <v>18</v>
      </c>
      <c r="J23" s="6">
        <f>Tabela!K144</f>
        <v>1.1799999999999997</v>
      </c>
      <c r="K23" s="69">
        <v>0</v>
      </c>
      <c r="L23" s="41">
        <f>K23+Tabela!L144</f>
        <v>2.6000000000000014</v>
      </c>
      <c r="M23" s="33">
        <v>18</v>
      </c>
    </row>
    <row r="24" spans="1:13" ht="12.75">
      <c r="A24" s="62"/>
      <c r="B24" s="76"/>
      <c r="C24" s="75"/>
      <c r="D24" s="53">
        <v>0</v>
      </c>
      <c r="E24" s="53">
        <v>0</v>
      </c>
      <c r="F24" s="61"/>
      <c r="G24" s="62"/>
      <c r="H24" s="53">
        <v>0</v>
      </c>
      <c r="I24" s="53">
        <v>0</v>
      </c>
      <c r="J24" s="6">
        <f>Tabela!K152</f>
        <v>0</v>
      </c>
      <c r="K24" s="69">
        <v>0</v>
      </c>
      <c r="L24" s="41">
        <f>K24+Tabela!L152</f>
        <v>0</v>
      </c>
      <c r="M24" s="33">
        <v>19</v>
      </c>
    </row>
    <row r="25" spans="1:13" ht="12.75">
      <c r="A25" s="62"/>
      <c r="B25" s="76"/>
      <c r="C25" s="75"/>
      <c r="D25" s="53">
        <v>0</v>
      </c>
      <c r="E25" s="53">
        <v>0</v>
      </c>
      <c r="F25" s="61"/>
      <c r="G25" s="62"/>
      <c r="H25" s="53">
        <v>0</v>
      </c>
      <c r="I25" s="53">
        <v>0</v>
      </c>
      <c r="J25" s="6">
        <f>Tabela!K160</f>
        <v>0</v>
      </c>
      <c r="K25" s="69">
        <v>0</v>
      </c>
      <c r="L25" s="41">
        <f>K25+Tabela!L160</f>
        <v>0</v>
      </c>
      <c r="M25" s="33">
        <v>20</v>
      </c>
    </row>
    <row r="26" spans="1:13" ht="12.75">
      <c r="A26" s="62"/>
      <c r="B26" s="76"/>
      <c r="C26" s="75"/>
      <c r="D26" s="53">
        <v>0</v>
      </c>
      <c r="E26" s="53">
        <v>0</v>
      </c>
      <c r="F26" s="61"/>
      <c r="G26" s="62"/>
      <c r="H26" s="53">
        <v>0</v>
      </c>
      <c r="I26" s="53">
        <v>0</v>
      </c>
      <c r="J26" s="6">
        <f>Tabela!K168</f>
        <v>0</v>
      </c>
      <c r="K26" s="69">
        <v>0</v>
      </c>
      <c r="L26" s="41">
        <f>K26+Tabela!L168</f>
        <v>0</v>
      </c>
      <c r="M26" s="33">
        <v>21</v>
      </c>
    </row>
    <row r="27" spans="1:13" ht="12.75">
      <c r="A27" s="62"/>
      <c r="B27" s="76"/>
      <c r="C27" s="75"/>
      <c r="D27" s="53">
        <v>0</v>
      </c>
      <c r="E27" s="53">
        <v>0</v>
      </c>
      <c r="F27" s="61"/>
      <c r="G27" s="62"/>
      <c r="H27" s="53">
        <v>0</v>
      </c>
      <c r="I27" s="53">
        <v>0</v>
      </c>
      <c r="J27" s="6">
        <f>Tabela!K176</f>
        <v>0</v>
      </c>
      <c r="K27" s="69">
        <v>0</v>
      </c>
      <c r="L27" s="41">
        <f>K27+Tabela!L176</f>
        <v>0</v>
      </c>
      <c r="M27" s="33">
        <v>22</v>
      </c>
    </row>
    <row r="28" spans="1:13" ht="12.75">
      <c r="A28" s="62"/>
      <c r="B28" s="76"/>
      <c r="C28" s="75"/>
      <c r="D28" s="53">
        <v>0</v>
      </c>
      <c r="E28" s="53">
        <v>0</v>
      </c>
      <c r="F28" s="61"/>
      <c r="G28" s="62"/>
      <c r="H28" s="53">
        <v>0</v>
      </c>
      <c r="I28" s="53">
        <v>0</v>
      </c>
      <c r="J28" s="6">
        <f>Tabela!K184</f>
        <v>0</v>
      </c>
      <c r="K28" s="69">
        <v>0</v>
      </c>
      <c r="L28" s="41">
        <f>K28+Tabela!L184</f>
        <v>0</v>
      </c>
      <c r="M28" s="33">
        <v>23</v>
      </c>
    </row>
    <row r="29" spans="1:13" ht="12.75">
      <c r="A29" s="62"/>
      <c r="B29" s="76"/>
      <c r="C29" s="75"/>
      <c r="D29" s="53">
        <v>0</v>
      </c>
      <c r="E29" s="53">
        <v>0</v>
      </c>
      <c r="F29" s="61"/>
      <c r="G29" s="62"/>
      <c r="H29" s="53">
        <v>0</v>
      </c>
      <c r="I29" s="53">
        <v>0</v>
      </c>
      <c r="J29" s="6">
        <f>Tabela!K192</f>
        <v>0</v>
      </c>
      <c r="K29" s="69">
        <v>0</v>
      </c>
      <c r="L29" s="41">
        <f>K29+Tabela!L192</f>
        <v>0</v>
      </c>
      <c r="M29" s="33">
        <v>24</v>
      </c>
    </row>
    <row r="30" spans="1:13" ht="12.75">
      <c r="A30" s="62"/>
      <c r="B30" s="76"/>
      <c r="C30" s="75"/>
      <c r="D30" s="53">
        <v>0</v>
      </c>
      <c r="E30" s="53">
        <v>0</v>
      </c>
      <c r="F30" s="61"/>
      <c r="G30" s="62"/>
      <c r="H30" s="53">
        <v>0</v>
      </c>
      <c r="I30" s="53">
        <v>0</v>
      </c>
      <c r="J30" s="6">
        <f>Tabela!K200</f>
        <v>0</v>
      </c>
      <c r="K30" s="69">
        <v>0</v>
      </c>
      <c r="L30" s="41">
        <f>K30+Tabela!L200</f>
        <v>0</v>
      </c>
      <c r="M30" s="33">
        <v>25</v>
      </c>
    </row>
    <row r="31" spans="1:13" ht="12.75">
      <c r="A31" s="62"/>
      <c r="B31" s="76"/>
      <c r="C31" s="75"/>
      <c r="D31" s="53">
        <v>0</v>
      </c>
      <c r="E31" s="53">
        <v>0</v>
      </c>
      <c r="F31" s="61"/>
      <c r="G31" s="62"/>
      <c r="H31" s="53">
        <v>0</v>
      </c>
      <c r="I31" s="53">
        <v>0</v>
      </c>
      <c r="J31" s="6">
        <f>Tabela!K208</f>
        <v>0</v>
      </c>
      <c r="K31" s="69">
        <v>0</v>
      </c>
      <c r="L31" s="41">
        <f>K31+Tabela!L208</f>
        <v>0</v>
      </c>
      <c r="M31" s="33">
        <v>26</v>
      </c>
    </row>
    <row r="32" spans="1:13" ht="12.75">
      <c r="A32" s="62"/>
      <c r="B32" s="76"/>
      <c r="C32" s="75"/>
      <c r="D32" s="53">
        <v>0</v>
      </c>
      <c r="E32" s="53">
        <v>0</v>
      </c>
      <c r="F32" s="61"/>
      <c r="G32" s="62"/>
      <c r="H32" s="53">
        <v>0</v>
      </c>
      <c r="I32" s="53">
        <v>0</v>
      </c>
      <c r="J32" s="6">
        <f>Tabela!K216</f>
        <v>0</v>
      </c>
      <c r="K32" s="69">
        <v>0</v>
      </c>
      <c r="L32" s="41">
        <f>K32+Tabela!L216</f>
        <v>0</v>
      </c>
      <c r="M32" s="33">
        <v>27</v>
      </c>
    </row>
    <row r="33" spans="1:13" ht="12.75">
      <c r="A33" s="62"/>
      <c r="B33" s="76"/>
      <c r="C33" s="75"/>
      <c r="D33" s="53">
        <v>0</v>
      </c>
      <c r="E33" s="53">
        <v>0</v>
      </c>
      <c r="F33" s="61"/>
      <c r="G33" s="62"/>
      <c r="H33" s="53">
        <v>0</v>
      </c>
      <c r="I33" s="53">
        <v>0</v>
      </c>
      <c r="J33" s="6">
        <f>Tabela!K224</f>
        <v>0</v>
      </c>
      <c r="K33" s="69">
        <v>0</v>
      </c>
      <c r="L33" s="41">
        <f>K33+Tabela!L224</f>
        <v>0</v>
      </c>
      <c r="M33" s="33">
        <v>28</v>
      </c>
    </row>
    <row r="34" spans="1:13" ht="12.75">
      <c r="A34" s="62"/>
      <c r="B34" s="76"/>
      <c r="C34" s="75"/>
      <c r="D34" s="53">
        <v>0</v>
      </c>
      <c r="E34" s="53">
        <v>0</v>
      </c>
      <c r="F34" s="61"/>
      <c r="G34" s="62"/>
      <c r="H34" s="53">
        <v>0</v>
      </c>
      <c r="I34" s="53">
        <v>0</v>
      </c>
      <c r="J34" s="6">
        <f>Tabela!K232</f>
        <v>0</v>
      </c>
      <c r="K34" s="69">
        <v>0</v>
      </c>
      <c r="L34" s="41">
        <f>K34+Tabela!L232</f>
        <v>0</v>
      </c>
      <c r="M34" s="33">
        <v>29</v>
      </c>
    </row>
    <row r="35" spans="1:13" ht="12.75">
      <c r="A35" s="62"/>
      <c r="B35" s="76"/>
      <c r="C35" s="75"/>
      <c r="D35" s="53">
        <v>0</v>
      </c>
      <c r="E35" s="53">
        <v>0</v>
      </c>
      <c r="F35" s="61"/>
      <c r="G35" s="62"/>
      <c r="H35" s="53">
        <v>0</v>
      </c>
      <c r="I35" s="53">
        <v>0</v>
      </c>
      <c r="J35" s="6">
        <f>Tabela!K240</f>
        <v>0</v>
      </c>
      <c r="K35" s="69">
        <v>0</v>
      </c>
      <c r="L35" s="41">
        <f>K35+Tabela!L240</f>
        <v>0</v>
      </c>
      <c r="M35" s="33">
        <v>30</v>
      </c>
    </row>
    <row r="36" spans="1:13" ht="12.75">
      <c r="A36" s="62"/>
      <c r="B36" s="76"/>
      <c r="C36" s="75"/>
      <c r="D36" s="53">
        <v>0</v>
      </c>
      <c r="E36" s="53">
        <v>0</v>
      </c>
      <c r="F36" s="61"/>
      <c r="G36" s="62"/>
      <c r="H36" s="53">
        <v>0</v>
      </c>
      <c r="I36" s="53">
        <v>0</v>
      </c>
      <c r="J36" s="6">
        <f>Tabela!K248</f>
        <v>0</v>
      </c>
      <c r="K36" s="69">
        <v>0</v>
      </c>
      <c r="L36" s="41">
        <f>K36+Tabela!L248</f>
        <v>0</v>
      </c>
      <c r="M36" s="33">
        <v>31</v>
      </c>
    </row>
    <row r="37" spans="1:13" ht="12.75">
      <c r="A37" s="62"/>
      <c r="B37" s="76"/>
      <c r="C37" s="75"/>
      <c r="D37" s="53">
        <v>0</v>
      </c>
      <c r="E37" s="53">
        <v>0</v>
      </c>
      <c r="F37" s="61"/>
      <c r="G37" s="62"/>
      <c r="H37" s="53">
        <v>0</v>
      </c>
      <c r="I37" s="53">
        <v>0</v>
      </c>
      <c r="J37" s="6">
        <f>Tabela!K256</f>
        <v>0</v>
      </c>
      <c r="K37" s="69">
        <v>0</v>
      </c>
      <c r="L37" s="41">
        <f>K37+Tabela!L256</f>
        <v>0</v>
      </c>
      <c r="M37" s="33">
        <v>32</v>
      </c>
    </row>
    <row r="38" spans="1:13" ht="12.75">
      <c r="A38" s="62"/>
      <c r="B38" s="76"/>
      <c r="C38" s="75"/>
      <c r="D38" s="53">
        <v>0</v>
      </c>
      <c r="E38" s="53">
        <v>0</v>
      </c>
      <c r="F38" s="61"/>
      <c r="G38" s="62"/>
      <c r="H38" s="53">
        <v>0</v>
      </c>
      <c r="I38" s="53">
        <v>0</v>
      </c>
      <c r="J38" s="6">
        <f>Tabela!K264</f>
        <v>0</v>
      </c>
      <c r="K38" s="69">
        <v>0</v>
      </c>
      <c r="L38" s="41">
        <f>K38+Tabela!L264</f>
        <v>0</v>
      </c>
      <c r="M38" s="33">
        <v>33</v>
      </c>
    </row>
    <row r="39" spans="1:13" ht="12.75">
      <c r="A39" s="62"/>
      <c r="B39" s="76"/>
      <c r="C39" s="75"/>
      <c r="D39" s="53">
        <v>0</v>
      </c>
      <c r="E39" s="53">
        <v>0</v>
      </c>
      <c r="F39" s="61"/>
      <c r="G39" s="62"/>
      <c r="H39" s="53">
        <v>0</v>
      </c>
      <c r="I39" s="53">
        <v>0</v>
      </c>
      <c r="J39" s="6">
        <f>Tabela!K272</f>
        <v>0</v>
      </c>
      <c r="K39" s="69">
        <v>0</v>
      </c>
      <c r="L39" s="41">
        <f>K39+Tabela!L272</f>
        <v>0</v>
      </c>
      <c r="M39" s="33">
        <v>34</v>
      </c>
    </row>
    <row r="40" spans="1:13" ht="12.75">
      <c r="A40" s="62"/>
      <c r="B40" s="76"/>
      <c r="C40" s="75"/>
      <c r="D40" s="53">
        <v>0</v>
      </c>
      <c r="E40" s="53">
        <v>0</v>
      </c>
      <c r="F40" s="61"/>
      <c r="G40" s="62"/>
      <c r="H40" s="53">
        <v>0</v>
      </c>
      <c r="I40" s="53">
        <v>0</v>
      </c>
      <c r="J40" s="6">
        <f>Tabela!K280</f>
        <v>0</v>
      </c>
      <c r="K40" s="69">
        <v>0</v>
      </c>
      <c r="L40" s="41">
        <f>K40+Tabela!L280</f>
        <v>0</v>
      </c>
      <c r="M40" s="33">
        <v>35</v>
      </c>
    </row>
    <row r="41" spans="1:13" ht="12.75">
      <c r="A41" s="62"/>
      <c r="B41" s="76"/>
      <c r="C41" s="75"/>
      <c r="D41" s="53">
        <v>0</v>
      </c>
      <c r="E41" s="53">
        <v>0</v>
      </c>
      <c r="F41" s="61"/>
      <c r="G41" s="62"/>
      <c r="H41" s="53">
        <v>0</v>
      </c>
      <c r="I41" s="53">
        <v>0</v>
      </c>
      <c r="J41" s="6">
        <f>Tabela!K288</f>
        <v>0</v>
      </c>
      <c r="K41" s="69">
        <v>0</v>
      </c>
      <c r="L41" s="41">
        <f>K41+Tabela!L288</f>
        <v>0</v>
      </c>
      <c r="M41" s="33">
        <v>36</v>
      </c>
    </row>
    <row r="42" spans="1:13" ht="12.75">
      <c r="A42" s="62"/>
      <c r="B42" s="76"/>
      <c r="C42" s="75"/>
      <c r="D42" s="53">
        <v>0</v>
      </c>
      <c r="E42" s="53">
        <v>0</v>
      </c>
      <c r="F42" s="61"/>
      <c r="G42" s="62"/>
      <c r="H42" s="53">
        <v>0</v>
      </c>
      <c r="I42" s="53">
        <v>0</v>
      </c>
      <c r="J42" s="6">
        <f>Tabela!K296</f>
        <v>0</v>
      </c>
      <c r="K42" s="69">
        <v>0</v>
      </c>
      <c r="L42" s="41">
        <f>K42+Tabela!L296</f>
        <v>0</v>
      </c>
      <c r="M42" s="33">
        <v>37</v>
      </c>
    </row>
    <row r="43" spans="1:13" ht="12.75">
      <c r="A43" s="62"/>
      <c r="B43" s="76"/>
      <c r="C43" s="75"/>
      <c r="D43" s="53">
        <v>0</v>
      </c>
      <c r="E43" s="53">
        <v>0</v>
      </c>
      <c r="F43" s="61"/>
      <c r="G43" s="62"/>
      <c r="H43" s="53">
        <v>0</v>
      </c>
      <c r="I43" s="53">
        <v>0</v>
      </c>
      <c r="J43" s="6">
        <f>Tabela!K304</f>
        <v>0</v>
      </c>
      <c r="K43" s="69">
        <v>0</v>
      </c>
      <c r="L43" s="41">
        <f>K43+Tabela!L304</f>
        <v>0</v>
      </c>
      <c r="M43" s="33">
        <v>38</v>
      </c>
    </row>
    <row r="44" spans="1:13" ht="12.75">
      <c r="A44" s="62"/>
      <c r="B44" s="76"/>
      <c r="C44" s="75"/>
      <c r="D44" s="53">
        <v>0</v>
      </c>
      <c r="E44" s="53">
        <v>0</v>
      </c>
      <c r="F44" s="61"/>
      <c r="G44" s="62"/>
      <c r="H44" s="53">
        <v>0</v>
      </c>
      <c r="I44" s="53">
        <v>0</v>
      </c>
      <c r="J44" s="6">
        <f>Tabela!K312</f>
        <v>0</v>
      </c>
      <c r="K44" s="69">
        <v>0</v>
      </c>
      <c r="L44" s="41">
        <f>K44+Tabela!L312</f>
        <v>0</v>
      </c>
      <c r="M44" s="33">
        <v>39</v>
      </c>
    </row>
    <row r="45" spans="1:13" ht="12.75">
      <c r="A45" s="62"/>
      <c r="B45" s="76"/>
      <c r="C45" s="75"/>
      <c r="D45" s="53">
        <v>0</v>
      </c>
      <c r="E45" s="53">
        <v>0</v>
      </c>
      <c r="F45" s="61"/>
      <c r="G45" s="62"/>
      <c r="H45" s="53">
        <v>0</v>
      </c>
      <c r="I45" s="53">
        <v>0</v>
      </c>
      <c r="J45" s="6">
        <f>Tabela!K320</f>
        <v>0</v>
      </c>
      <c r="K45" s="69">
        <v>0</v>
      </c>
      <c r="L45" s="41">
        <f>K45+Tabela!L320</f>
        <v>0</v>
      </c>
      <c r="M45" s="33">
        <v>40</v>
      </c>
    </row>
    <row r="46" spans="1:13" ht="12.75">
      <c r="A46" s="62"/>
      <c r="B46" s="76"/>
      <c r="C46" s="75"/>
      <c r="D46" s="53">
        <v>0</v>
      </c>
      <c r="E46" s="53">
        <v>0</v>
      </c>
      <c r="F46" s="61"/>
      <c r="G46" s="62"/>
      <c r="H46" s="53">
        <v>0</v>
      </c>
      <c r="I46" s="53">
        <v>0</v>
      </c>
      <c r="J46" s="6">
        <f>Tabela!K328</f>
        <v>0</v>
      </c>
      <c r="K46" s="69">
        <v>0</v>
      </c>
      <c r="L46" s="41">
        <f>K46+Tabela!L328</f>
        <v>0</v>
      </c>
      <c r="M46" s="33">
        <v>41</v>
      </c>
    </row>
    <row r="47" spans="1:13" ht="12.75">
      <c r="A47" s="62"/>
      <c r="B47" s="76"/>
      <c r="C47" s="75"/>
      <c r="D47" s="53">
        <v>0</v>
      </c>
      <c r="E47" s="53">
        <v>0</v>
      </c>
      <c r="F47" s="61"/>
      <c r="G47" s="62"/>
      <c r="H47" s="53">
        <v>0</v>
      </c>
      <c r="I47" s="53">
        <v>0</v>
      </c>
      <c r="J47" s="6">
        <f>Tabela!K336</f>
        <v>0</v>
      </c>
      <c r="K47" s="69">
        <v>0</v>
      </c>
      <c r="L47" s="41">
        <f>K47+Tabela!L336</f>
        <v>0</v>
      </c>
      <c r="M47" s="33">
        <v>42</v>
      </c>
    </row>
    <row r="48" spans="1:13" ht="12.75">
      <c r="A48" s="62"/>
      <c r="B48" s="76"/>
      <c r="C48" s="75"/>
      <c r="D48" s="53">
        <v>0</v>
      </c>
      <c r="E48" s="53">
        <v>0</v>
      </c>
      <c r="F48" s="61"/>
      <c r="G48" s="62"/>
      <c r="H48" s="53">
        <v>0</v>
      </c>
      <c r="I48" s="53">
        <v>0</v>
      </c>
      <c r="J48" s="6">
        <f>Tabela!K344</f>
        <v>0</v>
      </c>
      <c r="K48" s="69">
        <v>0</v>
      </c>
      <c r="L48" s="41">
        <f>K48+Tabela!L344</f>
        <v>0</v>
      </c>
      <c r="M48" s="33">
        <v>43</v>
      </c>
    </row>
    <row r="49" spans="1:13" ht="12.75">
      <c r="A49" s="62"/>
      <c r="B49" s="76"/>
      <c r="C49" s="75"/>
      <c r="D49" s="53">
        <v>0</v>
      </c>
      <c r="E49" s="53">
        <v>0</v>
      </c>
      <c r="F49" s="61"/>
      <c r="G49" s="62"/>
      <c r="H49" s="53">
        <v>0</v>
      </c>
      <c r="I49" s="53">
        <v>0</v>
      </c>
      <c r="J49" s="6">
        <f>Tabela!K352</f>
        <v>0</v>
      </c>
      <c r="K49" s="69">
        <v>0</v>
      </c>
      <c r="L49" s="41">
        <f>K49+Tabela!L352</f>
        <v>0</v>
      </c>
      <c r="M49" s="33">
        <v>44</v>
      </c>
    </row>
    <row r="50" spans="1:13" ht="12.75">
      <c r="A50" s="62"/>
      <c r="B50" s="76"/>
      <c r="C50" s="75"/>
      <c r="D50" s="53">
        <v>0</v>
      </c>
      <c r="E50" s="53">
        <v>0</v>
      </c>
      <c r="F50" s="61"/>
      <c r="G50" s="62"/>
      <c r="H50" s="53">
        <v>0</v>
      </c>
      <c r="I50" s="53">
        <v>0</v>
      </c>
      <c r="J50" s="6">
        <f>Tabela!K360</f>
        <v>0</v>
      </c>
      <c r="K50" s="69">
        <v>0</v>
      </c>
      <c r="L50" s="41">
        <f>K50+Tabela!L360</f>
        <v>0</v>
      </c>
      <c r="M50" s="33">
        <v>45</v>
      </c>
    </row>
    <row r="51" spans="1:13" ht="12.75">
      <c r="A51" s="62"/>
      <c r="B51" s="76"/>
      <c r="C51" s="75"/>
      <c r="D51" s="53">
        <v>0</v>
      </c>
      <c r="E51" s="53">
        <v>0</v>
      </c>
      <c r="F51" s="61"/>
      <c r="G51" s="62"/>
      <c r="H51" s="53">
        <v>0</v>
      </c>
      <c r="I51" s="53">
        <v>0</v>
      </c>
      <c r="J51" s="6">
        <f>Tabela!K368</f>
        <v>0</v>
      </c>
      <c r="K51" s="69">
        <v>0</v>
      </c>
      <c r="L51" s="41">
        <f>K51+Tabela!L368</f>
        <v>0</v>
      </c>
      <c r="M51" s="33">
        <v>46</v>
      </c>
    </row>
    <row r="52" spans="1:13" ht="12.75">
      <c r="A52" s="62" t="s">
        <v>27</v>
      </c>
      <c r="B52" s="74">
        <v>37094</v>
      </c>
      <c r="C52" s="75" t="s">
        <v>118</v>
      </c>
      <c r="D52" s="53">
        <v>0</v>
      </c>
      <c r="E52" s="53">
        <v>0</v>
      </c>
      <c r="F52" s="61"/>
      <c r="G52" s="62"/>
      <c r="H52" s="53">
        <v>0</v>
      </c>
      <c r="I52" s="53">
        <v>0</v>
      </c>
      <c r="J52" s="6">
        <f>Tabela!K376</f>
        <v>0</v>
      </c>
      <c r="K52" s="69">
        <v>0</v>
      </c>
      <c r="L52" s="41">
        <f>K52+Tabela!L376</f>
        <v>0</v>
      </c>
      <c r="M52" s="33">
        <v>47</v>
      </c>
    </row>
    <row r="53" spans="1:13" ht="12.75">
      <c r="A53" s="62"/>
      <c r="B53" s="76"/>
      <c r="C53" s="75"/>
      <c r="D53" s="53">
        <v>0</v>
      </c>
      <c r="E53" s="53">
        <v>0</v>
      </c>
      <c r="F53" s="61"/>
      <c r="G53" s="62"/>
      <c r="H53" s="53">
        <v>0</v>
      </c>
      <c r="I53" s="53">
        <v>0</v>
      </c>
      <c r="J53" s="6">
        <f>Tabela!K384</f>
        <v>0</v>
      </c>
      <c r="K53" s="69">
        <v>0</v>
      </c>
      <c r="L53" s="41">
        <f>K53+Tabela!L384</f>
        <v>0</v>
      </c>
      <c r="M53" s="33">
        <v>48</v>
      </c>
    </row>
    <row r="54" spans="1:13" ht="12.75">
      <c r="A54" s="62"/>
      <c r="B54" s="76"/>
      <c r="C54" s="75"/>
      <c r="D54" s="53">
        <v>0</v>
      </c>
      <c r="E54" s="53">
        <v>0</v>
      </c>
      <c r="F54" s="61"/>
      <c r="G54" s="62"/>
      <c r="H54" s="53">
        <v>0</v>
      </c>
      <c r="I54" s="53">
        <v>0</v>
      </c>
      <c r="J54" s="6">
        <f>Tabela!K392</f>
        <v>0</v>
      </c>
      <c r="K54" s="69">
        <v>0</v>
      </c>
      <c r="L54" s="41">
        <f>K54+Tabela!L392</f>
        <v>0</v>
      </c>
      <c r="M54" s="33">
        <v>49</v>
      </c>
    </row>
    <row r="55" spans="1:13" ht="12.75">
      <c r="A55" s="62"/>
      <c r="B55" s="76"/>
      <c r="C55" s="75"/>
      <c r="D55" s="53">
        <v>0</v>
      </c>
      <c r="E55" s="53">
        <v>0</v>
      </c>
      <c r="F55" s="61"/>
      <c r="G55" s="62"/>
      <c r="H55" s="53">
        <v>0</v>
      </c>
      <c r="I55" s="53">
        <v>0</v>
      </c>
      <c r="J55" s="6">
        <f>Tabela!K400</f>
        <v>0</v>
      </c>
      <c r="K55" s="69">
        <v>0</v>
      </c>
      <c r="L55" s="41">
        <f>K55+Tabela!L400</f>
        <v>0</v>
      </c>
      <c r="M55" s="33">
        <v>50</v>
      </c>
    </row>
    <row r="56" spans="1:13" ht="12.75">
      <c r="A56" s="62"/>
      <c r="B56" s="76"/>
      <c r="C56" s="75"/>
      <c r="D56" s="53">
        <v>0</v>
      </c>
      <c r="E56" s="53">
        <v>0</v>
      </c>
      <c r="F56" s="61"/>
      <c r="G56" s="62"/>
      <c r="H56" s="53">
        <v>0</v>
      </c>
      <c r="I56" s="53">
        <v>0</v>
      </c>
      <c r="J56" s="6">
        <f>Tabela!K408</f>
        <v>0</v>
      </c>
      <c r="K56" s="69">
        <v>0</v>
      </c>
      <c r="L56" s="43">
        <f>K56+Tabela!L408</f>
        <v>0</v>
      </c>
      <c r="M56" s="33">
        <v>51</v>
      </c>
    </row>
    <row r="57" spans="1:13" ht="12.75">
      <c r="A57" s="62"/>
      <c r="B57" s="76"/>
      <c r="C57" s="75"/>
      <c r="D57" s="53">
        <v>0</v>
      </c>
      <c r="E57" s="53">
        <v>0</v>
      </c>
      <c r="F57" s="61"/>
      <c r="G57" s="62"/>
      <c r="H57" s="53">
        <v>0</v>
      </c>
      <c r="I57" s="53">
        <v>0</v>
      </c>
      <c r="J57" s="6">
        <f>Tabela!K416</f>
        <v>0</v>
      </c>
      <c r="K57" s="69">
        <v>0</v>
      </c>
      <c r="L57" s="41">
        <f>K57+Tabela!L416</f>
        <v>0</v>
      </c>
      <c r="M57" s="33">
        <v>52</v>
      </c>
    </row>
    <row r="58" spans="1:13" ht="12.75">
      <c r="A58" s="62"/>
      <c r="B58" s="76"/>
      <c r="C58" s="75"/>
      <c r="D58" s="53">
        <v>0</v>
      </c>
      <c r="E58" s="53">
        <v>0</v>
      </c>
      <c r="F58" s="61"/>
      <c r="G58" s="62"/>
      <c r="H58" s="53">
        <v>0</v>
      </c>
      <c r="I58" s="53">
        <v>0</v>
      </c>
      <c r="J58" s="6">
        <f>Tabela!K424</f>
        <v>0</v>
      </c>
      <c r="K58" s="69">
        <v>0</v>
      </c>
      <c r="L58" s="41">
        <f>K58+Tabela!L424</f>
        <v>0</v>
      </c>
      <c r="M58" s="33">
        <v>53</v>
      </c>
    </row>
    <row r="59" spans="1:13" ht="12.75">
      <c r="A59" s="62"/>
      <c r="B59" s="76"/>
      <c r="C59" s="75"/>
      <c r="D59" s="53">
        <v>0</v>
      </c>
      <c r="E59" s="53">
        <v>0</v>
      </c>
      <c r="F59" s="61"/>
      <c r="G59" s="62"/>
      <c r="H59" s="53">
        <v>0</v>
      </c>
      <c r="I59" s="53">
        <v>0</v>
      </c>
      <c r="J59" s="6">
        <f>Tabela!K432</f>
        <v>0</v>
      </c>
      <c r="K59" s="69">
        <v>0</v>
      </c>
      <c r="L59" s="41">
        <f>K59+Tabela!L432</f>
        <v>0</v>
      </c>
      <c r="M59" s="33">
        <v>54</v>
      </c>
    </row>
    <row r="60" spans="1:13" ht="13.5" thickBot="1">
      <c r="A60" s="66"/>
      <c r="B60" s="77"/>
      <c r="C60" s="78"/>
      <c r="D60" s="54">
        <v>0</v>
      </c>
      <c r="E60" s="54">
        <v>0</v>
      </c>
      <c r="F60" s="65"/>
      <c r="G60" s="66"/>
      <c r="H60" s="54">
        <v>0</v>
      </c>
      <c r="I60" s="54">
        <v>0</v>
      </c>
      <c r="J60" s="17">
        <f>Tabela!K440</f>
        <v>0</v>
      </c>
      <c r="K60" s="71">
        <v>0</v>
      </c>
      <c r="L60" s="42">
        <f>K60+Tabela!L440</f>
        <v>0</v>
      </c>
      <c r="M60" s="33">
        <v>55</v>
      </c>
    </row>
    <row r="61" spans="1:12" ht="13.5" thickBot="1">
      <c r="A61" s="47" t="s">
        <v>30</v>
      </c>
      <c r="B61" s="48"/>
      <c r="C61" s="48"/>
      <c r="D61" s="48"/>
      <c r="E61" s="48"/>
      <c r="F61" s="48"/>
      <c r="G61" s="48"/>
      <c r="H61" s="48"/>
      <c r="I61" s="48"/>
      <c r="J61" s="48"/>
      <c r="K61" s="49"/>
      <c r="L61" s="38">
        <f>L60+L59+L58+L57+L56+L55+L54+L53+L52+L51+L50+L49+L48+L47+L46+L45+L44+L43+L42+L41+L40+L39+L38+L37+L36+L35+L34+L33+L32+L31+L30+L29+L28+L27+L26+L25+L24+L23+L22+L21+L20+L19+L18+L17+L16+L15+L14+L13+L12+L11+L10+L9+L8+L7+L6</f>
        <v>66.74166666666667</v>
      </c>
    </row>
    <row r="62" spans="7:12" ht="12.75">
      <c r="G62" s="35"/>
      <c r="H62" s="35"/>
      <c r="I62" s="35"/>
      <c r="J62" s="35"/>
      <c r="K62" s="5"/>
      <c r="L62" s="5"/>
    </row>
    <row r="63" spans="7:10" ht="12.75">
      <c r="G63" s="46" t="s">
        <v>26</v>
      </c>
      <c r="H63" s="46"/>
      <c r="I63" s="46"/>
      <c r="J63" s="46"/>
    </row>
  </sheetData>
  <mergeCells count="4">
    <mergeCell ref="D5:E5"/>
    <mergeCell ref="H5:I5"/>
    <mergeCell ref="G63:J63"/>
    <mergeCell ref="A61:K61"/>
  </mergeCells>
  <printOptions/>
  <pageMargins left="0.1968503937007874" right="0.1968503937007874" top="0.1968503937007874" bottom="0.1968503937007874" header="0" footer="0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0"/>
  <sheetViews>
    <sheetView showGridLines="0" workbookViewId="0" topLeftCell="A1">
      <selection activeCell="I441" sqref="I441"/>
    </sheetView>
  </sheetViews>
  <sheetFormatPr defaultColWidth="9.140625" defaultRowHeight="12.75"/>
  <cols>
    <col min="1" max="1" width="9.421875" style="0" customWidth="1"/>
    <col min="2" max="2" width="6.57421875" style="0" customWidth="1"/>
    <col min="3" max="3" width="9.7109375" style="0" customWidth="1"/>
    <col min="4" max="4" width="7.00390625" style="0" customWidth="1"/>
    <col min="5" max="5" width="13.140625" style="0" customWidth="1"/>
    <col min="6" max="6" width="4.421875" style="0" customWidth="1"/>
    <col min="7" max="7" width="4.28125" style="0" customWidth="1"/>
    <col min="8" max="9" width="3.8515625" style="0" customWidth="1"/>
    <col min="11" max="11" width="9.00390625" style="0" customWidth="1"/>
  </cols>
  <sheetData>
    <row r="1" ht="13.5" thickBot="1">
      <c r="A1" s="39" t="s">
        <v>29</v>
      </c>
    </row>
    <row r="2" spans="1:5" ht="12.75">
      <c r="A2" s="8">
        <v>8</v>
      </c>
      <c r="B2" s="9" t="s">
        <v>0</v>
      </c>
      <c r="C2" s="10">
        <v>14</v>
      </c>
      <c r="D2" s="11">
        <v>1</v>
      </c>
      <c r="E2" s="4"/>
    </row>
    <row r="3" spans="1:5" ht="12.75">
      <c r="A3" s="12">
        <v>14</v>
      </c>
      <c r="B3" s="6" t="s">
        <v>0</v>
      </c>
      <c r="C3" s="7">
        <v>18</v>
      </c>
      <c r="D3" s="13">
        <v>1.5</v>
      </c>
      <c r="E3" s="4"/>
    </row>
    <row r="4" spans="1:5" ht="13.5" thickBot="1">
      <c r="A4" s="14">
        <v>18</v>
      </c>
      <c r="B4" s="15" t="s">
        <v>0</v>
      </c>
      <c r="C4" s="37">
        <v>23</v>
      </c>
      <c r="D4" s="16">
        <v>2</v>
      </c>
      <c r="E4" s="4"/>
    </row>
    <row r="5" spans="1:5" ht="13.5" thickBot="1">
      <c r="A5" s="27"/>
      <c r="B5" s="28"/>
      <c r="C5" s="29"/>
      <c r="D5" s="30"/>
      <c r="E5" s="4"/>
    </row>
    <row r="6" spans="1:12" ht="12.75">
      <c r="A6" s="18"/>
      <c r="B6" s="19"/>
      <c r="C6" s="19"/>
      <c r="D6" s="19"/>
      <c r="E6" s="19"/>
      <c r="F6" s="50" t="s">
        <v>4</v>
      </c>
      <c r="G6" s="50"/>
      <c r="H6" s="50" t="s">
        <v>6</v>
      </c>
      <c r="I6" s="50"/>
      <c r="J6" s="19"/>
      <c r="K6" s="19"/>
      <c r="L6" s="20"/>
    </row>
    <row r="7" spans="1:12" ht="12.75">
      <c r="A7" s="12" t="s">
        <v>15</v>
      </c>
      <c r="B7" s="6" t="s">
        <v>1</v>
      </c>
      <c r="C7" s="6" t="s">
        <v>2</v>
      </c>
      <c r="D7" s="6" t="s">
        <v>3</v>
      </c>
      <c r="E7" s="6" t="s">
        <v>5</v>
      </c>
      <c r="F7" s="6" t="s">
        <v>9</v>
      </c>
      <c r="G7" s="6" t="s">
        <v>10</v>
      </c>
      <c r="H7" s="6" t="s">
        <v>9</v>
      </c>
      <c r="I7" s="6" t="s">
        <v>10</v>
      </c>
      <c r="J7" s="6" t="s">
        <v>7</v>
      </c>
      <c r="K7" s="6" t="s">
        <v>16</v>
      </c>
      <c r="L7" s="21" t="s">
        <v>8</v>
      </c>
    </row>
    <row r="8" spans="1:15" ht="13.5" thickBot="1">
      <c r="A8" s="14"/>
      <c r="B8" s="22"/>
      <c r="C8" s="15"/>
      <c r="D8" s="23"/>
      <c r="E8" s="23"/>
      <c r="F8" s="24">
        <f>Rosto!D6</f>
        <v>15</v>
      </c>
      <c r="G8" s="24">
        <f>Rosto!E6</f>
        <v>5</v>
      </c>
      <c r="H8" s="25">
        <f>Rosto!H6</f>
        <v>16</v>
      </c>
      <c r="I8" s="25">
        <f>Rosto!I6</f>
        <v>5</v>
      </c>
      <c r="J8" s="15" t="s">
        <v>13</v>
      </c>
      <c r="K8" s="26">
        <f>(H8+I8/100)-(F8+G8/100)</f>
        <v>1</v>
      </c>
      <c r="L8" s="16">
        <f>IF(AND((F8+G8/60)&lt;C2,(H8+I8/60)&lt;=C2),(((H8+I8/60)-(F8+G8/60))*D2),0)+IF(AND((F8+G8/60)&lt;C2,(H8+I8/60)&gt;C2),((C2-(F8+G8/60))*D2),0)+IF(AND((F8+G8/60)&lt;C2,(H8+I8/60)&gt;C3),((C3-C2)*D3),0)+IF(AND((F8+G8/60)&gt;=C2,(H8+I8/60)&lt;=C3),(((H8+I8/60)-(F8+G8/60))*D3),0)+IF(AND((F8+G8/60)&lt;C2,(H8+I8/60)&gt;C2,(H8+I8/60)&lt;=C3),(((H8+I8/60)-C2)*D3),0)+IF(AND((F8+G8/60)&gt;=C2,(F8+G8/60)&lt;C3,(H8+I8/60)&gt;C3),((C3-(F8+G8/60))*D3),0)+IF(AND((F8+G8/60)&lt;C3,(H8+I8/60)&gt;C3),(((H8+I8/60)-C3)*D4),0)+IF(AND((F8+G8/60)&gt;=C3,(H8+I8/60)&gt;C3),(((H8+I8/60)-(F8+G8/60))*D4),0)</f>
        <v>1.4999999999999973</v>
      </c>
      <c r="O8" s="1">
        <f>IF(AND((F8+G8/60)&lt;C2,(H8+I8/60)&lt;=C2),(((H8+I8/60)-(F8+G8/60))*D2),0)+IF(AND((F8+G8/60)&lt;C2,(H8+I8/60)&gt;C2,(H8+I8/60)&lt;=C3),((C2-(F8+G8/60))*D2)+(((H8+I8/60)-C2)*D3),0)+IF(AND((F8+G8/60)&lt;=C2,(H8+I8/60)&gt;C3),((C2-(F8+G8/60))*D2)+((C3-C2)*D3)+(((H8+I8/60)-C3)*D4),0)+IF(AND((F8+G8/60)&gt;=C2,(F8+G8/60)&lt;C3,(H8+I8/60)&gt;=C3),((C3-(F8+G8/60))*D3)+(((H8+I8/60)-C3)*D4),0)+IF(AND((F8+G8/60)&gt;C3,(H8+I8/60)&gt;C3),(((H8+I8/60)-(F8+G8/60))*D4),0)</f>
        <v>0</v>
      </c>
    </row>
    <row r="9" spans="1:15" ht="13.5" thickBot="1">
      <c r="A9" s="39" t="s">
        <v>32</v>
      </c>
      <c r="O9" s="1"/>
    </row>
    <row r="10" spans="1:5" ht="12.75">
      <c r="A10" s="8">
        <v>8</v>
      </c>
      <c r="B10" s="9" t="s">
        <v>0</v>
      </c>
      <c r="C10" s="10">
        <v>14</v>
      </c>
      <c r="D10" s="11">
        <v>1</v>
      </c>
      <c r="E10" s="4"/>
    </row>
    <row r="11" spans="1:5" ht="12.75">
      <c r="A11" s="12">
        <v>14</v>
      </c>
      <c r="B11" s="6" t="s">
        <v>0</v>
      </c>
      <c r="C11" s="7">
        <v>18</v>
      </c>
      <c r="D11" s="13">
        <v>1.5</v>
      </c>
      <c r="E11" s="4"/>
    </row>
    <row r="12" spans="1:5" ht="13.5" thickBot="1">
      <c r="A12" s="14">
        <v>18</v>
      </c>
      <c r="B12" s="15" t="s">
        <v>0</v>
      </c>
      <c r="C12" s="37">
        <v>23</v>
      </c>
      <c r="D12" s="16">
        <v>2</v>
      </c>
      <c r="E12" s="4"/>
    </row>
    <row r="13" spans="1:5" ht="13.5" thickBot="1">
      <c r="A13" s="27"/>
      <c r="B13" s="28"/>
      <c r="C13" s="29"/>
      <c r="D13" s="30"/>
      <c r="E13" s="4"/>
    </row>
    <row r="14" spans="1:12" ht="12.75">
      <c r="A14" s="18"/>
      <c r="B14" s="19"/>
      <c r="C14" s="19"/>
      <c r="D14" s="19"/>
      <c r="E14" s="19"/>
      <c r="F14" s="50" t="s">
        <v>4</v>
      </c>
      <c r="G14" s="50"/>
      <c r="H14" s="50" t="s">
        <v>6</v>
      </c>
      <c r="I14" s="50"/>
      <c r="J14" s="19"/>
      <c r="K14" s="19"/>
      <c r="L14" s="20"/>
    </row>
    <row r="15" spans="1:12" ht="12.75">
      <c r="A15" s="12" t="s">
        <v>15</v>
      </c>
      <c r="B15" s="6" t="s">
        <v>1</v>
      </c>
      <c r="C15" s="6" t="s">
        <v>2</v>
      </c>
      <c r="D15" s="6" t="s">
        <v>3</v>
      </c>
      <c r="E15" s="6" t="s">
        <v>5</v>
      </c>
      <c r="F15" s="6" t="s">
        <v>9</v>
      </c>
      <c r="G15" s="6" t="s">
        <v>10</v>
      </c>
      <c r="H15" s="6" t="s">
        <v>9</v>
      </c>
      <c r="I15" s="6" t="s">
        <v>10</v>
      </c>
      <c r="J15" s="6" t="s">
        <v>7</v>
      </c>
      <c r="K15" s="6" t="s">
        <v>16</v>
      </c>
      <c r="L15" s="21" t="s">
        <v>8</v>
      </c>
    </row>
    <row r="16" spans="1:12" ht="13.5" thickBot="1">
      <c r="A16" s="14"/>
      <c r="B16" s="22"/>
      <c r="C16" s="15"/>
      <c r="D16" s="23"/>
      <c r="E16" s="23"/>
      <c r="F16" s="24">
        <f>Rosto!D7</f>
        <v>16</v>
      </c>
      <c r="G16" s="24">
        <f>Rosto!E7</f>
        <v>0</v>
      </c>
      <c r="H16" s="25">
        <f>Rosto!H7</f>
        <v>16</v>
      </c>
      <c r="I16" s="25">
        <f>Rosto!I7</f>
        <v>40</v>
      </c>
      <c r="J16" s="15" t="s">
        <v>13</v>
      </c>
      <c r="K16" s="26">
        <f>(H16+I16/100)-(F16+G16/100)</f>
        <v>0.3999999999999986</v>
      </c>
      <c r="L16" s="16">
        <f>IF(AND((F16+G16/60)&lt;C10,(H16+I16/60)&lt;=C10),(((H16+I16/60)-(F16+G16/60))*D10),0)+IF(AND((F16+G16/60)&lt;C10,(H16+I16/60)&gt;C10),((C10-(F16+G16/60))*D10),0)+IF(AND((F16+G16/60)&lt;C10,(H16+I16/60)&gt;C11),((C11-C10)*D11),0)+IF(AND((F16+G16/60)&gt;=C10,(H16+I16/60)&lt;=C11),(((H16+I16/60)-(F16+G16/60))*D11),0)+IF(AND((F16+G16/60)&lt;C10,(H16+I16/60)&gt;C10,(H16+I16/60)&lt;=C11),(((H16+I16/60)-C10)*D11),0)+IF(AND((F16+G16/60)&gt;=C10,(F16+G16/60)&lt;C11,(H16+I16/60)&gt;C11),((C11-(F16+G16/60))*D11),0)+IF(AND((F16+G16/60)&lt;C11,(H16+I16/60)&gt;C11),(((H16+I16/60)-C11)*D12),0)+IF(AND((F16+G16/60)&gt;=C11,(H16+I16/60)&gt;C11),(((H16+I16/60)-(F16+G16/60))*D12),0)</f>
        <v>1.0000000000000018</v>
      </c>
    </row>
    <row r="17" ht="13.5" thickBot="1">
      <c r="A17" s="39" t="s">
        <v>33</v>
      </c>
    </row>
    <row r="18" spans="1:5" ht="12.75">
      <c r="A18" s="8">
        <v>8</v>
      </c>
      <c r="B18" s="9" t="s">
        <v>0</v>
      </c>
      <c r="C18" s="10">
        <v>14</v>
      </c>
      <c r="D18" s="11">
        <v>1</v>
      </c>
      <c r="E18" s="4"/>
    </row>
    <row r="19" spans="1:5" ht="12.75">
      <c r="A19" s="12">
        <v>14</v>
      </c>
      <c r="B19" s="6" t="s">
        <v>0</v>
      </c>
      <c r="C19" s="7">
        <v>18</v>
      </c>
      <c r="D19" s="13">
        <v>1.5</v>
      </c>
      <c r="E19" s="4"/>
    </row>
    <row r="20" spans="1:5" ht="13.5" thickBot="1">
      <c r="A20" s="14">
        <v>18</v>
      </c>
      <c r="B20" s="15" t="s">
        <v>0</v>
      </c>
      <c r="C20" s="37">
        <v>23</v>
      </c>
      <c r="D20" s="16">
        <v>2</v>
      </c>
      <c r="E20" s="4"/>
    </row>
    <row r="21" spans="1:5" ht="13.5" thickBot="1">
      <c r="A21" s="27"/>
      <c r="B21" s="28"/>
      <c r="C21" s="29"/>
      <c r="D21" s="30"/>
      <c r="E21" s="4"/>
    </row>
    <row r="22" spans="1:13" ht="12.75">
      <c r="A22" s="18"/>
      <c r="B22" s="19"/>
      <c r="C22" s="19"/>
      <c r="D22" s="19"/>
      <c r="E22" s="19"/>
      <c r="F22" s="50" t="s">
        <v>4</v>
      </c>
      <c r="G22" s="50"/>
      <c r="H22" s="50" t="s">
        <v>6</v>
      </c>
      <c r="I22" s="50"/>
      <c r="J22" s="19"/>
      <c r="K22" s="19"/>
      <c r="L22" s="20"/>
      <c r="M22" s="5"/>
    </row>
    <row r="23" spans="1:13" ht="12.75">
      <c r="A23" s="12" t="s">
        <v>15</v>
      </c>
      <c r="B23" s="6" t="s">
        <v>1</v>
      </c>
      <c r="C23" s="6" t="s">
        <v>2</v>
      </c>
      <c r="D23" s="6" t="s">
        <v>3</v>
      </c>
      <c r="E23" s="6" t="s">
        <v>5</v>
      </c>
      <c r="F23" s="6" t="s">
        <v>9</v>
      </c>
      <c r="G23" s="6" t="s">
        <v>10</v>
      </c>
      <c r="H23" s="6" t="s">
        <v>9</v>
      </c>
      <c r="I23" s="6" t="s">
        <v>10</v>
      </c>
      <c r="J23" s="6" t="s">
        <v>7</v>
      </c>
      <c r="K23" s="6" t="s">
        <v>16</v>
      </c>
      <c r="L23" s="21" t="s">
        <v>8</v>
      </c>
      <c r="M23" s="5"/>
    </row>
    <row r="24" spans="1:13" ht="13.5" thickBot="1">
      <c r="A24" s="14"/>
      <c r="B24" s="22"/>
      <c r="C24" s="15"/>
      <c r="D24" s="23"/>
      <c r="E24" s="23" t="s">
        <v>11</v>
      </c>
      <c r="F24" s="24">
        <f>Rosto!D8</f>
        <v>16</v>
      </c>
      <c r="G24" s="24">
        <f>Rosto!E8</f>
        <v>0</v>
      </c>
      <c r="H24" s="25">
        <f>Rosto!H8</f>
        <v>17</v>
      </c>
      <c r="I24" s="25">
        <f>Rosto!I8</f>
        <v>40</v>
      </c>
      <c r="J24" s="15" t="s">
        <v>13</v>
      </c>
      <c r="K24" s="26">
        <f>(H24+I24/100)-(F24+G24/100)</f>
        <v>1.3999999999999986</v>
      </c>
      <c r="L24" s="16">
        <f>IF(AND((F24+G24/60)&lt;C18,(H24+I24/60)&lt;=C18),(((H24+I24/60)-(F24+G24/60))*D18),0)+IF(AND((F24+G24/60)&lt;C18,(H24+I24/60)&gt;C18),((C18-(F24+G24/60))*D18),0)+IF(AND((F24+G24/60)&lt;C18,(H24+I24/60)&gt;C19),((C19-C18)*D19),0)+IF(AND((F24+G24/60)&gt;=C18,(H24+I24/60)&lt;=C19),(((H24+I24/60)-(F24+G24/60))*D19),0)+IF(AND((F24+G24/60)&lt;C18,(H24+I24/60)&gt;C18,(H24+I24/60)&lt;=C19),(((H24+I24/60)-C18)*D19),0)+IF(AND((F24+G24/60)&gt;=C18,(F24+G24/60)&lt;C19,(H24+I24/60)&gt;C19),((C19-(F24+G24/60))*D19),0)+IF(AND((F24+G24/60)&lt;C19,(H24+I24/60)&gt;C19),(((H24+I24/60)-C19)*D20),0)+IF(AND((F24+G24/60)&gt;=C19,(H24+I24/60)&gt;C19),(((H24+I24/60)-(F24+G24/60))*D20),0)</f>
        <v>2.5000000000000018</v>
      </c>
      <c r="M24" s="5"/>
    </row>
    <row r="25" spans="1:13" ht="13.5" thickBot="1">
      <c r="A25" s="39" t="s">
        <v>45</v>
      </c>
      <c r="M25" s="5"/>
    </row>
    <row r="26" spans="1:13" ht="12.75">
      <c r="A26" s="8">
        <v>8</v>
      </c>
      <c r="B26" s="9" t="s">
        <v>0</v>
      </c>
      <c r="C26" s="10">
        <v>14</v>
      </c>
      <c r="D26" s="11">
        <v>1</v>
      </c>
      <c r="E26" s="4"/>
      <c r="M26" s="5"/>
    </row>
    <row r="27" spans="1:13" ht="12.75">
      <c r="A27" s="12">
        <v>14</v>
      </c>
      <c r="B27" s="6" t="s">
        <v>0</v>
      </c>
      <c r="C27" s="7">
        <v>18</v>
      </c>
      <c r="D27" s="13">
        <v>1.5</v>
      </c>
      <c r="E27" s="4"/>
      <c r="M27" s="5"/>
    </row>
    <row r="28" spans="1:13" ht="13.5" thickBot="1">
      <c r="A28" s="14">
        <v>18</v>
      </c>
      <c r="B28" s="15" t="s">
        <v>0</v>
      </c>
      <c r="C28" s="37">
        <v>23</v>
      </c>
      <c r="D28" s="16">
        <v>2</v>
      </c>
      <c r="E28" s="4"/>
      <c r="M28" s="5"/>
    </row>
    <row r="29" spans="1:13" ht="13.5" thickBot="1">
      <c r="A29" s="27"/>
      <c r="B29" s="28"/>
      <c r="C29" s="29"/>
      <c r="D29" s="30"/>
      <c r="E29" s="4"/>
      <c r="M29" s="5"/>
    </row>
    <row r="30" spans="1:13" ht="12.75">
      <c r="A30" s="18"/>
      <c r="B30" s="19"/>
      <c r="C30" s="19"/>
      <c r="D30" s="19"/>
      <c r="E30" s="19"/>
      <c r="F30" s="50" t="s">
        <v>4</v>
      </c>
      <c r="G30" s="50"/>
      <c r="H30" s="50" t="s">
        <v>6</v>
      </c>
      <c r="I30" s="50"/>
      <c r="J30" s="19"/>
      <c r="K30" s="19"/>
      <c r="L30" s="20"/>
      <c r="M30" s="5"/>
    </row>
    <row r="31" spans="1:13" ht="12.75">
      <c r="A31" s="12" t="s">
        <v>15</v>
      </c>
      <c r="B31" s="6" t="s">
        <v>1</v>
      </c>
      <c r="C31" s="6" t="s">
        <v>2</v>
      </c>
      <c r="D31" s="6" t="s">
        <v>3</v>
      </c>
      <c r="E31" s="6" t="s">
        <v>5</v>
      </c>
      <c r="F31" s="6" t="s">
        <v>9</v>
      </c>
      <c r="G31" s="6" t="s">
        <v>10</v>
      </c>
      <c r="H31" s="6" t="s">
        <v>9</v>
      </c>
      <c r="I31" s="6" t="s">
        <v>10</v>
      </c>
      <c r="J31" s="6" t="s">
        <v>7</v>
      </c>
      <c r="K31" s="6" t="s">
        <v>16</v>
      </c>
      <c r="L31" s="21" t="s">
        <v>8</v>
      </c>
      <c r="M31" s="5"/>
    </row>
    <row r="32" spans="1:13" ht="13.5" thickBot="1">
      <c r="A32" s="14"/>
      <c r="B32" s="22"/>
      <c r="C32" s="15"/>
      <c r="D32" s="23"/>
      <c r="E32" s="23" t="s">
        <v>11</v>
      </c>
      <c r="F32" s="24">
        <f>Rosto!D9</f>
        <v>16</v>
      </c>
      <c r="G32" s="24">
        <f>Rosto!E9</f>
        <v>5</v>
      </c>
      <c r="H32" s="25">
        <f>Rosto!H9</f>
        <v>17</v>
      </c>
      <c r="I32" s="25">
        <f>Rosto!I9</f>
        <v>25</v>
      </c>
      <c r="J32" s="15" t="s">
        <v>13</v>
      </c>
      <c r="K32" s="26">
        <f>(H32+I32/100)-(F32+G32/100)</f>
        <v>1.1999999999999993</v>
      </c>
      <c r="L32" s="16">
        <f>IF(AND((F32+G32/60)&lt;C26,(H32+I32/60)&lt;=C26),(((H32+I32/60)-(F32+G32/60))*D26),0)+IF(AND((F32+G32/60)&lt;C26,(H32+I32/60)&gt;C26),((C26-(F32+G32/60))*D26),0)+IF(AND((F32+G32/60)&lt;C26,(H32+I32/60)&gt;C27),((C27-C26)*D27),0)+IF(AND((F32+G32/60)&gt;=C26,(H32+I32/60)&lt;=C27),(((H32+I32/60)-(F32+G32/60))*D27),0)+IF(AND((F32+G32/60)&lt;C26,(H32+I32/60)&gt;C26,(H32+I32/60)&lt;=C27),(((H32+I32/60)-C26)*D27),0)+IF(AND((F32+G32/60)&gt;=C26,(F32+G32/60)&lt;C27,(H32+I32/60)&gt;C27),((C27-(F32+G32/60))*D27),0)+IF(AND((F32+G32/60)&lt;C27,(H32+I32/60)&gt;C27),(((H32+I32/60)-C27)*D28),0)+IF(AND((F32+G32/60)&gt;=C27,(H32+I32/60)&gt;C27),(((H32+I32/60)-(F32+G32/60))*D28),0)</f>
        <v>2.0000000000000036</v>
      </c>
      <c r="M32" s="5"/>
    </row>
    <row r="33" spans="1:13" ht="13.5" thickBot="1">
      <c r="A33" s="39" t="s">
        <v>46</v>
      </c>
      <c r="M33" s="5"/>
    </row>
    <row r="34" spans="1:13" ht="12.75">
      <c r="A34" s="8">
        <v>8</v>
      </c>
      <c r="B34" s="9" t="s">
        <v>0</v>
      </c>
      <c r="C34" s="10">
        <v>14</v>
      </c>
      <c r="D34" s="11">
        <v>1</v>
      </c>
      <c r="E34" s="4"/>
      <c r="M34" s="5"/>
    </row>
    <row r="35" spans="1:13" ht="12.75">
      <c r="A35" s="12">
        <v>14</v>
      </c>
      <c r="B35" s="6" t="s">
        <v>0</v>
      </c>
      <c r="C35" s="7">
        <v>18</v>
      </c>
      <c r="D35" s="13">
        <v>1.5</v>
      </c>
      <c r="E35" s="4"/>
      <c r="M35" s="5"/>
    </row>
    <row r="36" spans="1:13" ht="13.5" thickBot="1">
      <c r="A36" s="14">
        <v>18</v>
      </c>
      <c r="B36" s="15" t="s">
        <v>0</v>
      </c>
      <c r="C36" s="37">
        <v>23</v>
      </c>
      <c r="D36" s="16">
        <v>2</v>
      </c>
      <c r="E36" s="4"/>
      <c r="M36" s="5"/>
    </row>
    <row r="37" spans="1:13" ht="13.5" thickBot="1">
      <c r="A37" s="27"/>
      <c r="B37" s="28"/>
      <c r="C37" s="29"/>
      <c r="D37" s="30"/>
      <c r="E37" s="4"/>
      <c r="M37" s="5"/>
    </row>
    <row r="38" spans="1:13" ht="12.75">
      <c r="A38" s="18"/>
      <c r="B38" s="19"/>
      <c r="C38" s="19"/>
      <c r="D38" s="19"/>
      <c r="E38" s="19"/>
      <c r="F38" s="50" t="s">
        <v>4</v>
      </c>
      <c r="G38" s="50"/>
      <c r="H38" s="50" t="s">
        <v>6</v>
      </c>
      <c r="I38" s="50"/>
      <c r="J38" s="19"/>
      <c r="K38" s="19"/>
      <c r="L38" s="20"/>
      <c r="M38" s="5"/>
    </row>
    <row r="39" spans="1:13" ht="12.75">
      <c r="A39" s="12" t="s">
        <v>15</v>
      </c>
      <c r="B39" s="6" t="s">
        <v>1</v>
      </c>
      <c r="C39" s="6" t="s">
        <v>2</v>
      </c>
      <c r="D39" s="6" t="s">
        <v>3</v>
      </c>
      <c r="E39" s="6" t="s">
        <v>5</v>
      </c>
      <c r="F39" s="6" t="s">
        <v>9</v>
      </c>
      <c r="G39" s="6" t="s">
        <v>10</v>
      </c>
      <c r="H39" s="6" t="s">
        <v>9</v>
      </c>
      <c r="I39" s="6" t="s">
        <v>10</v>
      </c>
      <c r="J39" s="6" t="s">
        <v>7</v>
      </c>
      <c r="K39" s="6" t="s">
        <v>16</v>
      </c>
      <c r="L39" s="21" t="s">
        <v>8</v>
      </c>
      <c r="M39" s="5"/>
    </row>
    <row r="40" spans="1:13" ht="13.5" thickBot="1">
      <c r="A40" s="14"/>
      <c r="B40" s="22"/>
      <c r="C40" s="15" t="s">
        <v>12</v>
      </c>
      <c r="D40" s="23"/>
      <c r="E40" s="23" t="s">
        <v>11</v>
      </c>
      <c r="F40" s="24">
        <f>Rosto!D10</f>
        <v>16</v>
      </c>
      <c r="G40" s="24">
        <f>Rosto!E10</f>
        <v>35</v>
      </c>
      <c r="H40" s="25">
        <f>Rosto!H10</f>
        <v>16</v>
      </c>
      <c r="I40" s="25">
        <f>Rosto!I10</f>
        <v>35</v>
      </c>
      <c r="J40" s="15" t="s">
        <v>13</v>
      </c>
      <c r="K40" s="26">
        <f>(H40+I40/100)-(F40+G40/100)</f>
        <v>0</v>
      </c>
      <c r="L40" s="16">
        <f>IF(AND((F40+G40/60)&lt;C34,(H40+I40/60)&lt;=C34),(((H40+I40/60)-(F40+G40/60))*D34),0)+IF(AND((F40+G40/60)&lt;C34,(H40+I40/60)&gt;C34),((C34-(F40+G40/60))*D34),0)+IF(AND((F40+G40/60)&lt;C34,(H40+I40/60)&gt;C35),((C35-C34)*D35),0)+IF(AND((F40+G40/60)&gt;=C34,(H40+I40/60)&lt;=C35),(((H40+I40/60)-(F40+G40/60))*D35),0)+IF(AND((F40+G40/60)&lt;C34,(H40+I40/60)&gt;C34,(H40+I40/60)&lt;=C35),(((H40+I40/60)-C34)*D35),0)+IF(AND((F40+G40/60)&gt;=C34,(F40+G40/60)&lt;C35,(H40+I40/60)&gt;C35),((C35-(F40+G40/60))*D35),0)+IF(AND((F40+G40/60)&lt;C35,(H40+I40/60)&gt;C35),(((H40+I40/60)-C35)*D36),0)+IF(AND((F40+G40/60)&gt;=C35,(H40+I40/60)&gt;C35),(((H40+I40/60)-(F40+G40/60))*D36),0)</f>
        <v>0</v>
      </c>
      <c r="M40" s="5"/>
    </row>
    <row r="41" spans="1:13" ht="13.5" thickBot="1">
      <c r="A41" s="39" t="s">
        <v>47</v>
      </c>
      <c r="M41" s="5"/>
    </row>
    <row r="42" spans="1:13" ht="12.75">
      <c r="A42" s="8">
        <v>8</v>
      </c>
      <c r="B42" s="9" t="s">
        <v>0</v>
      </c>
      <c r="C42" s="10">
        <v>14</v>
      </c>
      <c r="D42" s="11">
        <v>1</v>
      </c>
      <c r="E42" s="4"/>
      <c r="M42" s="5"/>
    </row>
    <row r="43" spans="1:13" ht="12.75">
      <c r="A43" s="12">
        <v>14</v>
      </c>
      <c r="B43" s="6" t="s">
        <v>0</v>
      </c>
      <c r="C43" s="7">
        <v>18</v>
      </c>
      <c r="D43" s="13">
        <v>1.5</v>
      </c>
      <c r="E43" s="4"/>
      <c r="M43" s="5"/>
    </row>
    <row r="44" spans="1:13" ht="13.5" thickBot="1">
      <c r="A44" s="14">
        <v>18</v>
      </c>
      <c r="B44" s="15" t="s">
        <v>0</v>
      </c>
      <c r="C44" s="37">
        <v>23</v>
      </c>
      <c r="D44" s="16">
        <v>2</v>
      </c>
      <c r="E44" s="4"/>
      <c r="M44" s="5"/>
    </row>
    <row r="45" spans="1:13" ht="13.5" thickBot="1">
      <c r="A45" s="27"/>
      <c r="B45" s="28"/>
      <c r="C45" s="29"/>
      <c r="D45" s="30"/>
      <c r="E45" s="4"/>
      <c r="M45" s="5"/>
    </row>
    <row r="46" spans="1:13" ht="12.75">
      <c r="A46" s="18"/>
      <c r="B46" s="19"/>
      <c r="C46" s="19"/>
      <c r="D46" s="19"/>
      <c r="E46" s="19"/>
      <c r="F46" s="50" t="s">
        <v>4</v>
      </c>
      <c r="G46" s="50"/>
      <c r="H46" s="50" t="s">
        <v>6</v>
      </c>
      <c r="I46" s="50"/>
      <c r="J46" s="19"/>
      <c r="K46" s="19"/>
      <c r="L46" s="20"/>
      <c r="M46" s="5"/>
    </row>
    <row r="47" spans="1:12" ht="12.75">
      <c r="A47" s="12" t="s">
        <v>15</v>
      </c>
      <c r="B47" s="6" t="s">
        <v>1</v>
      </c>
      <c r="C47" s="6" t="s">
        <v>2</v>
      </c>
      <c r="D47" s="6" t="s">
        <v>3</v>
      </c>
      <c r="E47" s="6" t="s">
        <v>5</v>
      </c>
      <c r="F47" s="6" t="s">
        <v>9</v>
      </c>
      <c r="G47" s="6" t="s">
        <v>10</v>
      </c>
      <c r="H47" s="6" t="s">
        <v>9</v>
      </c>
      <c r="I47" s="6" t="s">
        <v>10</v>
      </c>
      <c r="J47" s="6" t="s">
        <v>7</v>
      </c>
      <c r="K47" s="6" t="s">
        <v>16</v>
      </c>
      <c r="L47" s="21" t="s">
        <v>8</v>
      </c>
    </row>
    <row r="48" spans="1:12" ht="13.5" thickBot="1">
      <c r="A48" s="14"/>
      <c r="B48" s="22"/>
      <c r="C48" s="15"/>
      <c r="D48" s="23"/>
      <c r="E48" s="23" t="s">
        <v>11</v>
      </c>
      <c r="F48" s="24">
        <f>Rosto!D11</f>
        <v>16</v>
      </c>
      <c r="G48" s="24">
        <f>Rosto!E11</f>
        <v>35</v>
      </c>
      <c r="H48" s="25">
        <f>Rosto!H11</f>
        <v>20</v>
      </c>
      <c r="I48" s="25">
        <f>Rosto!I11</f>
        <v>26</v>
      </c>
      <c r="J48" s="15" t="s">
        <v>13</v>
      </c>
      <c r="K48" s="26">
        <f>(H48+I48/100)-(F48+G48/100)</f>
        <v>3.91</v>
      </c>
      <c r="L48" s="16">
        <f>IF(AND((F48+G48/60)&lt;C42,(H48+I48/60)&lt;=C42),(((H48+I48/60)-(F48+G48/60))*D42),0)+IF(AND((F48+G48/60)&lt;C42,(H48+I48/60)&gt;C42),((C42-(F48+G48/60))*D42),0)+IF(AND((F48+G48/60)&lt;C42,(H48+I48/60)&gt;C43),((C43-C42)*D43),0)+IF(AND((F48+G48/60)&gt;=C42,(H48+I48/60)&lt;=C43),(((H48+I48/60)-(F48+G48/60))*D43),0)+IF(AND((F48+G48/60)&lt;C42,(H48+I48/60)&gt;C42,(H48+I48/60)&lt;=C43),(((H48+I48/60)-C42)*D43),0)+IF(AND((F48+G48/60)&gt;=C42,(F48+G48/60)&lt;C43,(H48+I48/60)&gt;C43),((C43-(F48+G48/60))*D43),0)+IF(AND((F48+G48/60)&lt;C43,(H48+I48/60)&gt;C43),(((H48+I48/60)-C43)*D44),0)+IF(AND((F48+G48/60)&gt;=C43,(H48+I48/60)&gt;C43),(((H48+I48/60)-(F48+G48/60))*D44),0)</f>
        <v>6.991666666666669</v>
      </c>
    </row>
    <row r="49" ht="13.5" thickBot="1">
      <c r="A49" s="39" t="s">
        <v>48</v>
      </c>
    </row>
    <row r="50" spans="1:5" ht="12.75">
      <c r="A50" s="8">
        <v>8</v>
      </c>
      <c r="B50" s="9" t="s">
        <v>0</v>
      </c>
      <c r="C50" s="10">
        <v>14</v>
      </c>
      <c r="D50" s="11">
        <v>1</v>
      </c>
      <c r="E50" s="4"/>
    </row>
    <row r="51" spans="1:5" ht="12.75">
      <c r="A51" s="12">
        <v>14</v>
      </c>
      <c r="B51" s="6" t="s">
        <v>0</v>
      </c>
      <c r="C51" s="7">
        <v>18</v>
      </c>
      <c r="D51" s="13">
        <v>1.5</v>
      </c>
      <c r="E51" s="4"/>
    </row>
    <row r="52" spans="1:5" ht="13.5" thickBot="1">
      <c r="A52" s="14">
        <v>18</v>
      </c>
      <c r="B52" s="15" t="s">
        <v>0</v>
      </c>
      <c r="C52" s="37">
        <v>23</v>
      </c>
      <c r="D52" s="16">
        <v>2</v>
      </c>
      <c r="E52" s="4"/>
    </row>
    <row r="53" spans="1:5" ht="13.5" thickBot="1">
      <c r="A53" s="27"/>
      <c r="B53" s="28"/>
      <c r="C53" s="29"/>
      <c r="D53" s="30"/>
      <c r="E53" s="4"/>
    </row>
    <row r="54" spans="1:12" ht="12.75">
      <c r="A54" s="18"/>
      <c r="B54" s="19"/>
      <c r="C54" s="19"/>
      <c r="D54" s="19"/>
      <c r="E54" s="19"/>
      <c r="F54" s="50" t="s">
        <v>4</v>
      </c>
      <c r="G54" s="50"/>
      <c r="H54" s="50" t="s">
        <v>6</v>
      </c>
      <c r="I54" s="50"/>
      <c r="J54" s="19"/>
      <c r="K54" s="19"/>
      <c r="L54" s="20"/>
    </row>
    <row r="55" spans="1:12" ht="12.75">
      <c r="A55" s="12" t="s">
        <v>15</v>
      </c>
      <c r="B55" s="6" t="s">
        <v>1</v>
      </c>
      <c r="C55" s="6" t="s">
        <v>2</v>
      </c>
      <c r="D55" s="6" t="s">
        <v>3</v>
      </c>
      <c r="E55" s="6" t="s">
        <v>5</v>
      </c>
      <c r="F55" s="6" t="s">
        <v>9</v>
      </c>
      <c r="G55" s="6" t="s">
        <v>10</v>
      </c>
      <c r="H55" s="6" t="s">
        <v>9</v>
      </c>
      <c r="I55" s="6" t="s">
        <v>10</v>
      </c>
      <c r="J55" s="6" t="s">
        <v>7</v>
      </c>
      <c r="K55" s="6" t="s">
        <v>16</v>
      </c>
      <c r="L55" s="21" t="s">
        <v>8</v>
      </c>
    </row>
    <row r="56" spans="1:12" ht="13.5" thickBot="1">
      <c r="A56" s="14"/>
      <c r="B56" s="22"/>
      <c r="C56" s="15"/>
      <c r="D56" s="23"/>
      <c r="E56" s="23" t="s">
        <v>11</v>
      </c>
      <c r="F56" s="24">
        <f>Rosto!D12</f>
        <v>17</v>
      </c>
      <c r="G56" s="24">
        <f>Rosto!E12</f>
        <v>15</v>
      </c>
      <c r="H56" s="25">
        <f>Rosto!H12</f>
        <v>18</v>
      </c>
      <c r="I56" s="25">
        <f>Rosto!I12</f>
        <v>17</v>
      </c>
      <c r="J56" s="15" t="s">
        <v>13</v>
      </c>
      <c r="K56" s="26">
        <f>(H56+I56/100)-(F56+G56/100)</f>
        <v>1.0200000000000031</v>
      </c>
      <c r="L56" s="16">
        <f>IF(AND((F56+G56/60)&lt;C50,(H56+I56/60)&lt;=C50),(((H56+I56/60)-(F56+G56/60))*D50),0)+IF(AND((F56+G56/60)&lt;C50,(H56+I56/60)&gt;C50),((C50-(F56+G56/60))*D50),0)+IF(AND((F56+G56/60)&lt;C50,(H56+I56/60)&gt;C51),((C51-C50)*D51),0)+IF(AND((F56+G56/60)&gt;=C50,(H56+I56/60)&lt;=C51),(((H56+I56/60)-(F56+G56/60))*D51),0)+IF(AND((F56+G56/60)&lt;C50,(H56+I56/60)&gt;C50,(H56+I56/60)&lt;=C51),(((H56+I56/60)-C50)*D51),0)+IF(AND((F56+G56/60)&gt;=C50,(F56+G56/60)&lt;C51,(H56+I56/60)&gt;C51),((C51-(F56+G56/60))*D51),0)+IF(AND((F56+G56/60)&lt;C51,(H56+I56/60)&gt;C51),(((H56+I56/60)-C51)*D52),0)+IF(AND((F56+G56/60)&gt;=C51,(H56+I56/60)&gt;C51),(((H56+I56/60)-(F56+G56/60))*D52),0)</f>
        <v>1.69166666666667</v>
      </c>
    </row>
    <row r="57" ht="13.5" thickBot="1">
      <c r="A57" s="39" t="s">
        <v>49</v>
      </c>
    </row>
    <row r="58" spans="1:5" ht="12.75">
      <c r="A58" s="8">
        <v>8</v>
      </c>
      <c r="B58" s="9" t="s">
        <v>0</v>
      </c>
      <c r="C58" s="10">
        <v>14</v>
      </c>
      <c r="D58" s="11">
        <v>1</v>
      </c>
      <c r="E58" s="4"/>
    </row>
    <row r="59" spans="1:5" ht="12.75">
      <c r="A59" s="12">
        <v>14</v>
      </c>
      <c r="B59" s="6" t="s">
        <v>0</v>
      </c>
      <c r="C59" s="7">
        <v>18</v>
      </c>
      <c r="D59" s="13">
        <v>1.5</v>
      </c>
      <c r="E59" s="4"/>
    </row>
    <row r="60" spans="1:5" ht="13.5" thickBot="1">
      <c r="A60" s="14">
        <v>18</v>
      </c>
      <c r="B60" s="15" t="s">
        <v>0</v>
      </c>
      <c r="C60" s="37">
        <v>23</v>
      </c>
      <c r="D60" s="16">
        <v>2</v>
      </c>
      <c r="E60" s="4"/>
    </row>
    <row r="61" spans="1:5" ht="13.5" thickBot="1">
      <c r="A61" s="27"/>
      <c r="B61" s="28"/>
      <c r="C61" s="29"/>
      <c r="D61" s="30"/>
      <c r="E61" s="4"/>
    </row>
    <row r="62" spans="1:12" ht="12.75">
      <c r="A62" s="18"/>
      <c r="B62" s="19"/>
      <c r="C62" s="19"/>
      <c r="D62" s="19"/>
      <c r="E62" s="19"/>
      <c r="F62" s="50" t="s">
        <v>4</v>
      </c>
      <c r="G62" s="50"/>
      <c r="H62" s="50" t="s">
        <v>6</v>
      </c>
      <c r="I62" s="50"/>
      <c r="J62" s="19"/>
      <c r="K62" s="19"/>
      <c r="L62" s="20"/>
    </row>
    <row r="63" spans="1:12" ht="12.75">
      <c r="A63" s="12" t="s">
        <v>15</v>
      </c>
      <c r="B63" s="6" t="s">
        <v>1</v>
      </c>
      <c r="C63" s="6" t="s">
        <v>2</v>
      </c>
      <c r="D63" s="6" t="s">
        <v>3</v>
      </c>
      <c r="E63" s="6" t="s">
        <v>5</v>
      </c>
      <c r="F63" s="6" t="s">
        <v>9</v>
      </c>
      <c r="G63" s="6" t="s">
        <v>10</v>
      </c>
      <c r="H63" s="6" t="s">
        <v>9</v>
      </c>
      <c r="I63" s="6" t="s">
        <v>10</v>
      </c>
      <c r="J63" s="6" t="s">
        <v>7</v>
      </c>
      <c r="K63" s="6" t="s">
        <v>16</v>
      </c>
      <c r="L63" s="21" t="s">
        <v>8</v>
      </c>
    </row>
    <row r="64" spans="1:12" ht="13.5" thickBot="1">
      <c r="A64" s="14"/>
      <c r="B64" s="22"/>
      <c r="C64" s="15"/>
      <c r="D64" s="23"/>
      <c r="E64" s="23" t="s">
        <v>11</v>
      </c>
      <c r="F64" s="24">
        <f>Rosto!D13</f>
        <v>17</v>
      </c>
      <c r="G64" s="24">
        <f>Rosto!E13</f>
        <v>35</v>
      </c>
      <c r="H64" s="25">
        <f>Rosto!H13</f>
        <v>22</v>
      </c>
      <c r="I64" s="25">
        <f>Rosto!I13</f>
        <v>40</v>
      </c>
      <c r="J64" s="15" t="s">
        <v>13</v>
      </c>
      <c r="K64" s="26">
        <f>(H64+I64/100)-(F64+G64/100)</f>
        <v>5.049999999999997</v>
      </c>
      <c r="L64" s="16">
        <f>IF(AND((F64+G64/60)&lt;C58,(H64+I64/60)&lt;=C58),(((H64+I64/60)-(F64+G64/60))*D58),0)+IF(AND((F64+G64/60)&lt;C58,(H64+I64/60)&gt;C58),((C58-(F64+G64/60))*D58),0)+IF(AND((F64+G64/60)&lt;C58,(H64+I64/60)&gt;C59),((C59-C58)*D59),0)+IF(AND((F64+G64/60)&gt;=C58,(H64+I64/60)&lt;=C59),(((H64+I64/60)-(F64+G64/60))*D59),0)+IF(AND((F64+G64/60)&lt;C58,(H64+I64/60)&gt;C58,(H64+I64/60)&lt;=C59),(((H64+I64/60)-C58)*D59),0)+IF(AND((F64+G64/60)&gt;=C58,(F64+G64/60)&lt;C59,(H64+I64/60)&gt;C59),((C59-(F64+G64/60))*D59),0)+IF(AND((F64+G64/60)&lt;C59,(H64+I64/60)&gt;C59),(((H64+I64/60)-C59)*D60),0)+IF(AND((F64+G64/60)&gt;=C59,(H64+I64/60)&gt;C59),(((H64+I64/60)-(F64+G64/60))*D60),0)</f>
        <v>9.958333333333337</v>
      </c>
    </row>
    <row r="65" ht="13.5" thickBot="1">
      <c r="A65" s="39" t="s">
        <v>50</v>
      </c>
    </row>
    <row r="66" spans="1:5" ht="12.75">
      <c r="A66" s="8">
        <v>8</v>
      </c>
      <c r="B66" s="9" t="s">
        <v>0</v>
      </c>
      <c r="C66" s="10">
        <v>14</v>
      </c>
      <c r="D66" s="11">
        <v>1</v>
      </c>
      <c r="E66" s="4"/>
    </row>
    <row r="67" spans="1:5" ht="12.75">
      <c r="A67" s="12">
        <v>14</v>
      </c>
      <c r="B67" s="6" t="s">
        <v>0</v>
      </c>
      <c r="C67" s="7">
        <v>18</v>
      </c>
      <c r="D67" s="13">
        <v>1.5</v>
      </c>
      <c r="E67" s="4"/>
    </row>
    <row r="68" spans="1:5" ht="13.5" thickBot="1">
      <c r="A68" s="14">
        <v>18</v>
      </c>
      <c r="B68" s="15" t="s">
        <v>0</v>
      </c>
      <c r="C68" s="37">
        <v>23</v>
      </c>
      <c r="D68" s="16">
        <v>2</v>
      </c>
      <c r="E68" s="4"/>
    </row>
    <row r="69" spans="1:5" ht="13.5" thickBot="1">
      <c r="A69" s="27"/>
      <c r="B69" s="28"/>
      <c r="C69" s="29"/>
      <c r="D69" s="30"/>
      <c r="E69" s="4"/>
    </row>
    <row r="70" spans="1:12" ht="12.75">
      <c r="A70" s="18"/>
      <c r="B70" s="19"/>
      <c r="C70" s="19"/>
      <c r="D70" s="19"/>
      <c r="E70" s="19"/>
      <c r="F70" s="50" t="s">
        <v>4</v>
      </c>
      <c r="G70" s="50"/>
      <c r="H70" s="50" t="s">
        <v>6</v>
      </c>
      <c r="I70" s="50"/>
      <c r="J70" s="19"/>
      <c r="K70" s="19"/>
      <c r="L70" s="20"/>
    </row>
    <row r="71" spans="1:12" ht="12.75">
      <c r="A71" s="12" t="s">
        <v>15</v>
      </c>
      <c r="B71" s="6" t="s">
        <v>1</v>
      </c>
      <c r="C71" s="6" t="s">
        <v>2</v>
      </c>
      <c r="D71" s="6" t="s">
        <v>3</v>
      </c>
      <c r="E71" s="6" t="s">
        <v>5</v>
      </c>
      <c r="F71" s="6" t="s">
        <v>9</v>
      </c>
      <c r="G71" s="6" t="s">
        <v>10</v>
      </c>
      <c r="H71" s="6" t="s">
        <v>9</v>
      </c>
      <c r="I71" s="6" t="s">
        <v>10</v>
      </c>
      <c r="J71" s="6" t="s">
        <v>7</v>
      </c>
      <c r="K71" s="6" t="s">
        <v>16</v>
      </c>
      <c r="L71" s="21" t="s">
        <v>8</v>
      </c>
    </row>
    <row r="72" spans="1:12" ht="13.5" thickBot="1">
      <c r="A72" s="14"/>
      <c r="B72" s="22"/>
      <c r="C72" s="15"/>
      <c r="D72" s="23"/>
      <c r="E72" s="23" t="s">
        <v>11</v>
      </c>
      <c r="F72" s="24">
        <f>Rosto!D14</f>
        <v>0</v>
      </c>
      <c r="G72" s="24">
        <f>Rosto!E14</f>
        <v>0</v>
      </c>
      <c r="H72" s="25">
        <f>Rosto!H14</f>
        <v>0</v>
      </c>
      <c r="I72" s="25">
        <f>Rosto!I14</f>
        <v>0</v>
      </c>
      <c r="J72" s="15" t="s">
        <v>13</v>
      </c>
      <c r="K72" s="26">
        <f>(H72+I72/100)-(F72+G72/100)</f>
        <v>0</v>
      </c>
      <c r="L72" s="16">
        <f>IF(AND((F72+G72/60)&lt;C66,(H72+I72/60)&lt;=C66),(((H72+I72/60)-(F72+G72/60))*D66),0)+IF(AND((F72+G72/60)&lt;C66,(H72+I72/60)&gt;C66),((C66-(F72+G72/60))*D66),0)+IF(AND((F72+G72/60)&lt;C66,(H72+I72/60)&gt;C67),((C67-C66)*D67),0)+IF(AND((F72+G72/60)&gt;=C66,(H72+I72/60)&lt;=C67),(((H72+I72/60)-(F72+G72/60))*D67),0)+IF(AND((F72+G72/60)&lt;C66,(H72+I72/60)&gt;C66,(H72+I72/60)&lt;=C67),(((H72+I72/60)-C66)*D67),0)+IF(AND((F72+G72/60)&gt;=C66,(F72+G72/60)&lt;C67,(H72+I72/60)&gt;C67),((C67-(F72+G72/60))*D67),0)+IF(AND((F72+G72/60)&lt;C67,(H72+I72/60)&gt;C67),(((H72+I72/60)-C67)*D68),0)+IF(AND((F72+G72/60)&gt;=C67,(H72+I72/60)&gt;C67),(((H72+I72/60)-(F72+G72/60))*D68),0)</f>
        <v>0</v>
      </c>
    </row>
    <row r="73" ht="13.5" thickBot="1">
      <c r="A73" s="39" t="s">
        <v>51</v>
      </c>
    </row>
    <row r="74" spans="1:5" ht="12.75">
      <c r="A74" s="8">
        <v>8</v>
      </c>
      <c r="B74" s="9" t="s">
        <v>0</v>
      </c>
      <c r="C74" s="10">
        <v>14</v>
      </c>
      <c r="D74" s="11">
        <v>1</v>
      </c>
      <c r="E74" s="4"/>
    </row>
    <row r="75" spans="1:5" ht="12.75">
      <c r="A75" s="12">
        <v>14</v>
      </c>
      <c r="B75" s="6" t="s">
        <v>0</v>
      </c>
      <c r="C75" s="7">
        <v>18</v>
      </c>
      <c r="D75" s="13">
        <v>1.5</v>
      </c>
      <c r="E75" s="4"/>
    </row>
    <row r="76" spans="1:5" ht="13.5" thickBot="1">
      <c r="A76" s="14">
        <v>18</v>
      </c>
      <c r="B76" s="15" t="s">
        <v>0</v>
      </c>
      <c r="C76" s="37">
        <v>23</v>
      </c>
      <c r="D76" s="16">
        <v>2</v>
      </c>
      <c r="E76" s="4"/>
    </row>
    <row r="77" spans="1:5" ht="13.5" thickBot="1">
      <c r="A77" s="27"/>
      <c r="B77" s="28"/>
      <c r="C77" s="29"/>
      <c r="D77" s="30"/>
      <c r="E77" s="4"/>
    </row>
    <row r="78" spans="1:12" ht="12.75">
      <c r="A78" s="18"/>
      <c r="B78" s="19"/>
      <c r="C78" s="19"/>
      <c r="D78" s="19"/>
      <c r="E78" s="19"/>
      <c r="F78" s="50" t="s">
        <v>4</v>
      </c>
      <c r="G78" s="50"/>
      <c r="H78" s="50" t="s">
        <v>6</v>
      </c>
      <c r="I78" s="50"/>
      <c r="J78" s="19"/>
      <c r="K78" s="19"/>
      <c r="L78" s="20"/>
    </row>
    <row r="79" spans="1:12" ht="12.75">
      <c r="A79" s="12" t="s">
        <v>15</v>
      </c>
      <c r="B79" s="6" t="s">
        <v>1</v>
      </c>
      <c r="C79" s="6" t="s">
        <v>2</v>
      </c>
      <c r="D79" s="6" t="s">
        <v>3</v>
      </c>
      <c r="E79" s="6" t="s">
        <v>5</v>
      </c>
      <c r="F79" s="6" t="s">
        <v>9</v>
      </c>
      <c r="G79" s="6" t="s">
        <v>10</v>
      </c>
      <c r="H79" s="6" t="s">
        <v>9</v>
      </c>
      <c r="I79" s="6" t="s">
        <v>10</v>
      </c>
      <c r="J79" s="6" t="s">
        <v>7</v>
      </c>
      <c r="K79" s="6" t="s">
        <v>16</v>
      </c>
      <c r="L79" s="21" t="s">
        <v>8</v>
      </c>
    </row>
    <row r="80" spans="1:12" ht="13.5" thickBot="1">
      <c r="A80" s="14"/>
      <c r="B80" s="22"/>
      <c r="C80" s="15"/>
      <c r="D80" s="23"/>
      <c r="E80" s="23" t="s">
        <v>11</v>
      </c>
      <c r="F80" s="24">
        <f>Rosto!D15</f>
        <v>18</v>
      </c>
      <c r="G80" s="24">
        <f>Rosto!E15</f>
        <v>30</v>
      </c>
      <c r="H80" s="25">
        <f>Rosto!H15</f>
        <v>23</v>
      </c>
      <c r="I80" s="25">
        <f>Rosto!I15</f>
        <v>0</v>
      </c>
      <c r="J80" s="15" t="s">
        <v>13</v>
      </c>
      <c r="K80" s="26">
        <f>(H80+I80/100)-(F80+G80/100)</f>
        <v>4.699999999999999</v>
      </c>
      <c r="L80" s="16">
        <f>IF(AND((F80+G80/60)&lt;C74,(H80+I80/60)&lt;=C74),(((H80+I80/60)-(F80+G80/60))*D74),0)+IF(AND((F80+G80/60)&lt;C74,(H80+I80/60)&gt;C74),((C74-(F80+G80/60))*D74),0)+IF(AND((F80+G80/60)&lt;C74,(H80+I80/60)&gt;C75),((C75-C74)*D75),0)+IF(AND((F80+G80/60)&gt;=C74,(H80+I80/60)&lt;=C75),(((H80+I80/60)-(F80+G80/60))*D75),0)+IF(AND((F80+G80/60)&lt;C74,(H80+I80/60)&gt;C74,(H80+I80/60)&lt;=C75),(((H80+I80/60)-C74)*D75),0)+IF(AND((F80+G80/60)&gt;=C74,(F80+G80/60)&lt;C75,(H80+I80/60)&gt;C75),((C75-(F80+G80/60))*D75),0)+IF(AND((F80+G80/60)&lt;C75,(H80+I80/60)&gt;C75),(((H80+I80/60)-C75)*D76),0)+IF(AND((F80+G80/60)&gt;=C75,(H80+I80/60)&gt;C75),(((H80+I80/60)-(F80+G80/60))*D76),0)</f>
        <v>9</v>
      </c>
    </row>
    <row r="81" ht="13.5" thickBot="1">
      <c r="A81" s="39" t="s">
        <v>52</v>
      </c>
    </row>
    <row r="82" spans="1:5" ht="12.75">
      <c r="A82" s="8">
        <v>8</v>
      </c>
      <c r="B82" s="9" t="s">
        <v>0</v>
      </c>
      <c r="C82" s="10">
        <v>14</v>
      </c>
      <c r="D82" s="11">
        <v>1</v>
      </c>
      <c r="E82" s="4"/>
    </row>
    <row r="83" spans="1:5" ht="12.75">
      <c r="A83" s="12">
        <v>14</v>
      </c>
      <c r="B83" s="6" t="s">
        <v>0</v>
      </c>
      <c r="C83" s="7">
        <v>18</v>
      </c>
      <c r="D83" s="13">
        <v>1.5</v>
      </c>
      <c r="E83" s="4"/>
    </row>
    <row r="84" spans="1:5" ht="13.5" thickBot="1">
      <c r="A84" s="14">
        <v>18</v>
      </c>
      <c r="B84" s="15" t="s">
        <v>0</v>
      </c>
      <c r="C84" s="37">
        <v>23</v>
      </c>
      <c r="D84" s="16">
        <v>2</v>
      </c>
      <c r="E84" s="4"/>
    </row>
    <row r="85" spans="1:5" ht="13.5" thickBot="1">
      <c r="A85" s="27"/>
      <c r="B85" s="28"/>
      <c r="C85" s="29"/>
      <c r="D85" s="30"/>
      <c r="E85" s="4"/>
    </row>
    <row r="86" spans="1:12" ht="12.75">
      <c r="A86" s="18"/>
      <c r="B86" s="19"/>
      <c r="C86" s="19"/>
      <c r="D86" s="19"/>
      <c r="E86" s="19"/>
      <c r="F86" s="50" t="s">
        <v>4</v>
      </c>
      <c r="G86" s="50"/>
      <c r="H86" s="50" t="s">
        <v>6</v>
      </c>
      <c r="I86" s="50"/>
      <c r="J86" s="19"/>
      <c r="K86" s="19"/>
      <c r="L86" s="20"/>
    </row>
    <row r="87" spans="1:12" ht="12.75">
      <c r="A87" s="12" t="s">
        <v>15</v>
      </c>
      <c r="B87" s="6" t="s">
        <v>1</v>
      </c>
      <c r="C87" s="6" t="s">
        <v>2</v>
      </c>
      <c r="D87" s="6" t="s">
        <v>3</v>
      </c>
      <c r="E87" s="6" t="s">
        <v>5</v>
      </c>
      <c r="F87" s="6" t="s">
        <v>9</v>
      </c>
      <c r="G87" s="6" t="s">
        <v>10</v>
      </c>
      <c r="H87" s="6" t="s">
        <v>9</v>
      </c>
      <c r="I87" s="6" t="s">
        <v>10</v>
      </c>
      <c r="J87" s="6" t="s">
        <v>7</v>
      </c>
      <c r="K87" s="6" t="s">
        <v>16</v>
      </c>
      <c r="L87" s="21" t="s">
        <v>8</v>
      </c>
    </row>
    <row r="88" spans="1:12" ht="13.5" thickBot="1">
      <c r="A88" s="14"/>
      <c r="B88" s="22"/>
      <c r="C88" s="15"/>
      <c r="D88" s="23"/>
      <c r="E88" s="23" t="s">
        <v>11</v>
      </c>
      <c r="F88" s="24">
        <f>Rosto!D16</f>
        <v>20</v>
      </c>
      <c r="G88" s="24">
        <f>Rosto!E16</f>
        <v>0</v>
      </c>
      <c r="H88" s="25">
        <f>Rosto!H16</f>
        <v>23</v>
      </c>
      <c r="I88" s="25">
        <f>Rosto!I16</f>
        <v>30</v>
      </c>
      <c r="J88" s="15" t="s">
        <v>13</v>
      </c>
      <c r="K88" s="26">
        <f>(H88+I88/100)-(F88+G88/100)</f>
        <v>3.3000000000000007</v>
      </c>
      <c r="L88" s="16">
        <f>IF(AND((F88+G88/60)&lt;C82,(H88+I88/60)&lt;=C82),(((H88+I88/60)-(F88+G88/60))*D82),0)+IF(AND((F88+G88/60)&lt;C82,(H88+I88/60)&gt;C82),((C82-(F88+G88/60))*D82),0)+IF(AND((F88+G88/60)&lt;C82,(H88+I88/60)&gt;C83),((C83-C82)*D83),0)+IF(AND((F88+G88/60)&gt;=C82,(H88+I88/60)&lt;=C83),(((H88+I88/60)-(F88+G88/60))*D83),0)+IF(AND((F88+G88/60)&lt;C82,(H88+I88/60)&gt;C82,(H88+I88/60)&lt;=C83),(((H88+I88/60)-C82)*D83),0)+IF(AND((F88+G88/60)&gt;=C82,(F88+G88/60)&lt;C83,(H88+I88/60)&gt;C83),((C83-(F88+G88/60))*D83),0)+IF(AND((F88+G88/60)&lt;C83,(H88+I88/60)&gt;C83),(((H88+I88/60)-C83)*D84),0)+IF(AND((F88+G88/60)&gt;=C83,(H88+I88/60)&gt;C83),(((H88+I88/60)-(F88+G88/60))*D84),0)</f>
        <v>7</v>
      </c>
    </row>
    <row r="89" ht="13.5" thickBot="1">
      <c r="A89" s="39" t="s">
        <v>53</v>
      </c>
    </row>
    <row r="90" spans="1:5" ht="12.75">
      <c r="A90" s="8">
        <v>8</v>
      </c>
      <c r="B90" s="9" t="s">
        <v>0</v>
      </c>
      <c r="C90" s="10">
        <v>14</v>
      </c>
      <c r="D90" s="11">
        <v>1</v>
      </c>
      <c r="E90" s="4"/>
    </row>
    <row r="91" spans="1:5" ht="12.75">
      <c r="A91" s="12">
        <v>14</v>
      </c>
      <c r="B91" s="6" t="s">
        <v>0</v>
      </c>
      <c r="C91" s="7">
        <v>18</v>
      </c>
      <c r="D91" s="13">
        <v>1.5</v>
      </c>
      <c r="E91" s="4"/>
    </row>
    <row r="92" spans="1:5" ht="13.5" thickBot="1">
      <c r="A92" s="14">
        <v>18</v>
      </c>
      <c r="B92" s="15" t="s">
        <v>0</v>
      </c>
      <c r="C92" s="37">
        <v>23</v>
      </c>
      <c r="D92" s="16">
        <v>2</v>
      </c>
      <c r="E92" s="4"/>
    </row>
    <row r="93" spans="1:5" ht="13.5" thickBot="1">
      <c r="A93" s="27"/>
      <c r="B93" s="28"/>
      <c r="C93" s="29"/>
      <c r="D93" s="30"/>
      <c r="E93" s="4"/>
    </row>
    <row r="94" spans="1:12" ht="12.75">
      <c r="A94" s="18"/>
      <c r="B94" s="19"/>
      <c r="C94" s="19"/>
      <c r="D94" s="19"/>
      <c r="E94" s="19"/>
      <c r="F94" s="50" t="s">
        <v>4</v>
      </c>
      <c r="G94" s="50"/>
      <c r="H94" s="50" t="s">
        <v>6</v>
      </c>
      <c r="I94" s="50"/>
      <c r="J94" s="19"/>
      <c r="K94" s="19"/>
      <c r="L94" s="20"/>
    </row>
    <row r="95" spans="1:12" ht="12.75">
      <c r="A95" s="12" t="s">
        <v>15</v>
      </c>
      <c r="B95" s="6" t="s">
        <v>1</v>
      </c>
      <c r="C95" s="6" t="s">
        <v>2</v>
      </c>
      <c r="D95" s="6" t="s">
        <v>3</v>
      </c>
      <c r="E95" s="6" t="s">
        <v>5</v>
      </c>
      <c r="F95" s="6" t="s">
        <v>9</v>
      </c>
      <c r="G95" s="6" t="s">
        <v>10</v>
      </c>
      <c r="H95" s="6" t="s">
        <v>9</v>
      </c>
      <c r="I95" s="6" t="s">
        <v>10</v>
      </c>
      <c r="J95" s="6" t="s">
        <v>7</v>
      </c>
      <c r="K95" s="6" t="s">
        <v>16</v>
      </c>
      <c r="L95" s="21" t="s">
        <v>8</v>
      </c>
    </row>
    <row r="96" spans="1:12" ht="13.5" thickBot="1">
      <c r="A96" s="14"/>
      <c r="B96" s="22"/>
      <c r="C96" s="15"/>
      <c r="D96" s="23"/>
      <c r="E96" s="23" t="s">
        <v>11</v>
      </c>
      <c r="F96" s="24">
        <f>Rosto!D17</f>
        <v>20</v>
      </c>
      <c r="G96" s="24">
        <f>Rosto!E17</f>
        <v>20</v>
      </c>
      <c r="H96" s="25">
        <f>Rosto!H17</f>
        <v>23</v>
      </c>
      <c r="I96" s="25">
        <f>Rosto!I17</f>
        <v>5</v>
      </c>
      <c r="J96" s="15" t="s">
        <v>13</v>
      </c>
      <c r="K96" s="26">
        <f>(H96+I96/100)-(F96+G96/100)</f>
        <v>2.8500000000000014</v>
      </c>
      <c r="L96" s="16">
        <f>IF(AND((F96+G96/60)&lt;C90,(H96+I96/60)&lt;=C90),(((H96+I96/60)-(F96+G96/60))*D90),0)+IF(AND((F96+G96/60)&lt;C90,(H96+I96/60)&gt;C90),((C90-(F96+G96/60))*D90),0)+IF(AND((F96+G96/60)&lt;C90,(H96+I96/60)&gt;C91),((C91-C90)*D91),0)+IF(AND((F96+G96/60)&gt;=C90,(H96+I96/60)&lt;=C91),(((H96+I96/60)-(F96+G96/60))*D91),0)+IF(AND((F96+G96/60)&lt;C90,(H96+I96/60)&gt;C90,(H96+I96/60)&lt;=C91),(((H96+I96/60)-C90)*D91),0)+IF(AND((F96+G96/60)&gt;=C90,(F96+G96/60)&lt;C91,(H96+I96/60)&gt;C91),((C91-(F96+G96/60))*D91),0)+IF(AND((F96+G96/60)&lt;C91,(H96+I96/60)&gt;C91),(((H96+I96/60)-C91)*D92),0)+IF(AND((F96+G96/60)&gt;=C91,(H96+I96/60)&gt;C91),(((H96+I96/60)-(F96+G96/60))*D92),0)</f>
        <v>5.5</v>
      </c>
    </row>
    <row r="97" ht="13.5" thickBot="1">
      <c r="A97" s="39" t="s">
        <v>54</v>
      </c>
    </row>
    <row r="98" spans="1:5" ht="12.75">
      <c r="A98" s="8">
        <v>8</v>
      </c>
      <c r="B98" s="9" t="s">
        <v>0</v>
      </c>
      <c r="C98" s="10">
        <v>14</v>
      </c>
      <c r="D98" s="11">
        <v>1</v>
      </c>
      <c r="E98" s="4"/>
    </row>
    <row r="99" spans="1:5" ht="12.75">
      <c r="A99" s="12">
        <v>14</v>
      </c>
      <c r="B99" s="6" t="s">
        <v>0</v>
      </c>
      <c r="C99" s="7">
        <v>18</v>
      </c>
      <c r="D99" s="13">
        <v>1.5</v>
      </c>
      <c r="E99" s="4"/>
    </row>
    <row r="100" spans="1:5" ht="13.5" thickBot="1">
      <c r="A100" s="14">
        <v>18</v>
      </c>
      <c r="B100" s="15" t="s">
        <v>0</v>
      </c>
      <c r="C100" s="37">
        <v>23</v>
      </c>
      <c r="D100" s="16">
        <v>2</v>
      </c>
      <c r="E100" s="4"/>
    </row>
    <row r="101" spans="1:5" ht="13.5" thickBot="1">
      <c r="A101" s="27"/>
      <c r="B101" s="28"/>
      <c r="C101" s="29"/>
      <c r="D101" s="30"/>
      <c r="E101" s="4"/>
    </row>
    <row r="102" spans="1:12" ht="12.75">
      <c r="A102" s="18"/>
      <c r="B102" s="19"/>
      <c r="C102" s="19"/>
      <c r="D102" s="19"/>
      <c r="E102" s="19"/>
      <c r="F102" s="50" t="s">
        <v>4</v>
      </c>
      <c r="G102" s="50"/>
      <c r="H102" s="50" t="s">
        <v>6</v>
      </c>
      <c r="I102" s="50"/>
      <c r="J102" s="19"/>
      <c r="K102" s="19"/>
      <c r="L102" s="20"/>
    </row>
    <row r="103" spans="1:12" ht="12.75">
      <c r="A103" s="12" t="s">
        <v>15</v>
      </c>
      <c r="B103" s="6" t="s">
        <v>1</v>
      </c>
      <c r="C103" s="6" t="s">
        <v>2</v>
      </c>
      <c r="D103" s="6" t="s">
        <v>3</v>
      </c>
      <c r="E103" s="6" t="s">
        <v>5</v>
      </c>
      <c r="F103" s="6" t="s">
        <v>9</v>
      </c>
      <c r="G103" s="6" t="s">
        <v>10</v>
      </c>
      <c r="H103" s="6" t="s">
        <v>9</v>
      </c>
      <c r="I103" s="6" t="s">
        <v>10</v>
      </c>
      <c r="J103" s="6" t="s">
        <v>7</v>
      </c>
      <c r="K103" s="6" t="s">
        <v>16</v>
      </c>
      <c r="L103" s="21" t="s">
        <v>8</v>
      </c>
    </row>
    <row r="104" spans="1:12" ht="13.5" thickBot="1">
      <c r="A104" s="14"/>
      <c r="B104" s="22"/>
      <c r="C104" s="15"/>
      <c r="D104" s="23"/>
      <c r="E104" s="23" t="s">
        <v>11</v>
      </c>
      <c r="F104" s="24">
        <f>Rosto!D18</f>
        <v>20</v>
      </c>
      <c r="G104" s="24">
        <f>Rosto!E18</f>
        <v>20</v>
      </c>
      <c r="H104" s="25">
        <f>Rosto!H18</f>
        <v>23</v>
      </c>
      <c r="I104" s="25">
        <f>Rosto!I18</f>
        <v>20</v>
      </c>
      <c r="J104" s="15" t="s">
        <v>13</v>
      </c>
      <c r="K104" s="26">
        <f>(H104+I104/100)-(F104+G104/100)</f>
        <v>3</v>
      </c>
      <c r="L104" s="16">
        <f>IF(AND((F104+G104/60)&lt;C98,(H104+I104/60)&lt;=C98),(((H104+I104/60)-(F104+G104/60))*D98),0)+IF(AND((F104+G104/60)&lt;C98,(H104+I104/60)&gt;C98),((C98-(F104+G104/60))*D98),0)+IF(AND((F104+G104/60)&lt;C98,(H104+I104/60)&gt;C99),((C99-C98)*D99),0)+IF(AND((F104+G104/60)&gt;=C98,(H104+I104/60)&lt;=C99),(((H104+I104/60)-(F104+G104/60))*D99),0)+IF(AND((F104+G104/60)&lt;C98,(H104+I104/60)&gt;C98,(H104+I104/60)&lt;=C99),(((H104+I104/60)-C98)*D99),0)+IF(AND((F104+G104/60)&gt;=C98,(F104+G104/60)&lt;C99,(H104+I104/60)&gt;C99),((C99-(F104+G104/60))*D99),0)+IF(AND((F104+G104/60)&lt;C99,(H104+I104/60)&gt;C99),(((H104+I104/60)-C99)*D100),0)+IF(AND((F104+G104/60)&gt;=C99,(H104+I104/60)&gt;C99),(((H104+I104/60)-(F104+G104/60))*D100),0)</f>
        <v>6</v>
      </c>
    </row>
    <row r="105" ht="13.5" thickBot="1">
      <c r="A105" s="39" t="s">
        <v>55</v>
      </c>
    </row>
    <row r="106" spans="1:5" ht="12.75">
      <c r="A106" s="8">
        <v>8</v>
      </c>
      <c r="B106" s="9" t="s">
        <v>0</v>
      </c>
      <c r="C106" s="10">
        <v>14</v>
      </c>
      <c r="D106" s="11">
        <v>1</v>
      </c>
      <c r="E106" s="4"/>
    </row>
    <row r="107" spans="1:5" ht="12.75">
      <c r="A107" s="12">
        <v>14</v>
      </c>
      <c r="B107" s="6" t="s">
        <v>0</v>
      </c>
      <c r="C107" s="7">
        <v>18</v>
      </c>
      <c r="D107" s="13">
        <v>1.5</v>
      </c>
      <c r="E107" s="4"/>
    </row>
    <row r="108" spans="1:5" ht="13.5" thickBot="1">
      <c r="A108" s="14">
        <v>18</v>
      </c>
      <c r="B108" s="15" t="s">
        <v>0</v>
      </c>
      <c r="C108" s="37">
        <v>23</v>
      </c>
      <c r="D108" s="16">
        <v>2</v>
      </c>
      <c r="E108" s="4"/>
    </row>
    <row r="109" spans="1:5" ht="13.5" thickBot="1">
      <c r="A109" s="27"/>
      <c r="B109" s="28"/>
      <c r="C109" s="29"/>
      <c r="D109" s="30"/>
      <c r="E109" s="4"/>
    </row>
    <row r="110" spans="1:12" ht="12.75">
      <c r="A110" s="18"/>
      <c r="B110" s="19"/>
      <c r="C110" s="19"/>
      <c r="D110" s="19"/>
      <c r="E110" s="19"/>
      <c r="F110" s="50" t="s">
        <v>4</v>
      </c>
      <c r="G110" s="50"/>
      <c r="H110" s="50" t="s">
        <v>6</v>
      </c>
      <c r="I110" s="50"/>
      <c r="J110" s="19"/>
      <c r="K110" s="19"/>
      <c r="L110" s="20"/>
    </row>
    <row r="111" spans="1:12" ht="12.75">
      <c r="A111" s="12" t="s">
        <v>15</v>
      </c>
      <c r="B111" s="6" t="s">
        <v>1</v>
      </c>
      <c r="C111" s="6" t="s">
        <v>2</v>
      </c>
      <c r="D111" s="6" t="s">
        <v>3</v>
      </c>
      <c r="E111" s="6" t="s">
        <v>5</v>
      </c>
      <c r="F111" s="6" t="s">
        <v>9</v>
      </c>
      <c r="G111" s="6" t="s">
        <v>10</v>
      </c>
      <c r="H111" s="6" t="s">
        <v>9</v>
      </c>
      <c r="I111" s="6" t="s">
        <v>10</v>
      </c>
      <c r="J111" s="6" t="s">
        <v>7</v>
      </c>
      <c r="K111" s="6" t="s">
        <v>16</v>
      </c>
      <c r="L111" s="21" t="s">
        <v>8</v>
      </c>
    </row>
    <row r="112" spans="1:12" ht="13.5" thickBot="1">
      <c r="A112" s="14"/>
      <c r="B112" s="22"/>
      <c r="C112" s="15"/>
      <c r="D112" s="23"/>
      <c r="E112" s="23" t="s">
        <v>11</v>
      </c>
      <c r="F112" s="24">
        <f>Rosto!D19</f>
        <v>21</v>
      </c>
      <c r="G112" s="24">
        <f>Rosto!E19</f>
        <v>0</v>
      </c>
      <c r="H112" s="25">
        <f>Rosto!H19</f>
        <v>22</v>
      </c>
      <c r="I112" s="25">
        <f>Rosto!I19</f>
        <v>30</v>
      </c>
      <c r="J112" s="15" t="s">
        <v>13</v>
      </c>
      <c r="K112" s="26">
        <f>(H112+I112/100)-(F112+G112/100)</f>
        <v>1.3000000000000007</v>
      </c>
      <c r="L112" s="16">
        <f>IF(AND((F112+G112/60)&lt;C106,(H112+I112/60)&lt;=C106),(((H112+I112/60)-(F112+G112/60))*D106),0)+IF(AND((F112+G112/60)&lt;C106,(H112+I112/60)&gt;C106),((C106-(F112+G112/60))*D106),0)+IF(AND((F112+G112/60)&lt;C106,(H112+I112/60)&gt;C107),((C107-C106)*D107),0)+IF(AND((F112+G112/60)&gt;=C106,(H112+I112/60)&lt;=C107),(((H112+I112/60)-(F112+G112/60))*D107),0)+IF(AND((F112+G112/60)&lt;C106,(H112+I112/60)&gt;C106,(H112+I112/60)&lt;=C107),(((H112+I112/60)-C106)*D107),0)+IF(AND((F112+G112/60)&gt;=C106,(F112+G112/60)&lt;C107,(H112+I112/60)&gt;C107),((C107-(F112+G112/60))*D107),0)+IF(AND((F112+G112/60)&lt;C107,(H112+I112/60)&gt;C107),(((H112+I112/60)-C107)*D108),0)+IF(AND((F112+G112/60)&gt;=C107,(H112+I112/60)&gt;C107),(((H112+I112/60)-(F112+G112/60))*D108),0)</f>
        <v>3</v>
      </c>
    </row>
    <row r="113" ht="13.5" thickBot="1">
      <c r="A113" s="39" t="s">
        <v>56</v>
      </c>
    </row>
    <row r="114" spans="1:5" ht="12.75">
      <c r="A114" s="8">
        <v>8</v>
      </c>
      <c r="B114" s="9" t="s">
        <v>0</v>
      </c>
      <c r="C114" s="10">
        <v>14</v>
      </c>
      <c r="D114" s="11">
        <v>1</v>
      </c>
      <c r="E114" s="4"/>
    </row>
    <row r="115" spans="1:5" ht="12.75">
      <c r="A115" s="12">
        <v>14</v>
      </c>
      <c r="B115" s="6" t="s">
        <v>0</v>
      </c>
      <c r="C115" s="7">
        <v>18</v>
      </c>
      <c r="D115" s="13">
        <v>1.5</v>
      </c>
      <c r="E115" s="4"/>
    </row>
    <row r="116" spans="1:5" ht="13.5" thickBot="1">
      <c r="A116" s="14">
        <v>18</v>
      </c>
      <c r="B116" s="15" t="s">
        <v>0</v>
      </c>
      <c r="C116" s="37">
        <v>23</v>
      </c>
      <c r="D116" s="16">
        <v>2</v>
      </c>
      <c r="E116" s="4"/>
    </row>
    <row r="117" spans="1:5" ht="13.5" thickBot="1">
      <c r="A117" s="27"/>
      <c r="B117" s="28"/>
      <c r="C117" s="29"/>
      <c r="D117" s="30"/>
      <c r="E117" s="4"/>
    </row>
    <row r="118" spans="1:12" ht="12.75">
      <c r="A118" s="18"/>
      <c r="B118" s="19"/>
      <c r="C118" s="19"/>
      <c r="D118" s="19"/>
      <c r="E118" s="19"/>
      <c r="F118" s="50" t="s">
        <v>4</v>
      </c>
      <c r="G118" s="50"/>
      <c r="H118" s="50" t="s">
        <v>6</v>
      </c>
      <c r="I118" s="50"/>
      <c r="J118" s="19"/>
      <c r="K118" s="19"/>
      <c r="L118" s="20"/>
    </row>
    <row r="119" spans="1:12" ht="12.75">
      <c r="A119" s="12" t="s">
        <v>15</v>
      </c>
      <c r="B119" s="6" t="s">
        <v>1</v>
      </c>
      <c r="C119" s="6" t="s">
        <v>2</v>
      </c>
      <c r="D119" s="6" t="s">
        <v>3</v>
      </c>
      <c r="E119" s="6" t="s">
        <v>5</v>
      </c>
      <c r="F119" s="6" t="s">
        <v>9</v>
      </c>
      <c r="G119" s="6" t="s">
        <v>10</v>
      </c>
      <c r="H119" s="6" t="s">
        <v>9</v>
      </c>
      <c r="I119" s="6" t="s">
        <v>10</v>
      </c>
      <c r="J119" s="6" t="s">
        <v>7</v>
      </c>
      <c r="K119" s="6" t="s">
        <v>16</v>
      </c>
      <c r="L119" s="21" t="s">
        <v>8</v>
      </c>
    </row>
    <row r="120" spans="1:12" ht="13.5" thickBot="1">
      <c r="A120" s="14"/>
      <c r="B120" s="22"/>
      <c r="C120" s="15"/>
      <c r="D120" s="23"/>
      <c r="E120" s="23" t="s">
        <v>11</v>
      </c>
      <c r="F120" s="24">
        <f>Rosto!D20</f>
        <v>21</v>
      </c>
      <c r="G120" s="24">
        <f>Rosto!E20</f>
        <v>15</v>
      </c>
      <c r="H120" s="25">
        <f>Rosto!H20</f>
        <v>22</v>
      </c>
      <c r="I120" s="25">
        <f>Rosto!I20</f>
        <v>45</v>
      </c>
      <c r="J120" s="15" t="s">
        <v>13</v>
      </c>
      <c r="K120" s="26">
        <f>(H120+I120/100)-(F120+G120/100)</f>
        <v>1.3000000000000007</v>
      </c>
      <c r="L120" s="16">
        <f>IF(AND((F120+G120/60)&lt;C114,(H120+I120/60)&lt;=C114),(((H120+I120/60)-(F120+G120/60))*D114),0)+IF(AND((F120+G120/60)&lt;C114,(H120+I120/60)&gt;C114),((C114-(F120+G120/60))*D114),0)+IF(AND((F120+G120/60)&lt;C114,(H120+I120/60)&gt;C115),((C115-C114)*D115),0)+IF(AND((F120+G120/60)&gt;=C114,(H120+I120/60)&lt;=C115),(((H120+I120/60)-(F120+G120/60))*D115),0)+IF(AND((F120+G120/60)&lt;C114,(H120+I120/60)&gt;C114,(H120+I120/60)&lt;=C115),(((H120+I120/60)-C114)*D115),0)+IF(AND((F120+G120/60)&gt;=C114,(F120+G120/60)&lt;C115,(H120+I120/60)&gt;C115),((C115-(F120+G120/60))*D115),0)+IF(AND((F120+G120/60)&lt;C115,(H120+I120/60)&gt;C115),(((H120+I120/60)-C115)*D116),0)+IF(AND((F120+G120/60)&gt;=C115,(H120+I120/60)&gt;C115),(((H120+I120/60)-(F120+G120/60))*D116),0)</f>
        <v>3</v>
      </c>
    </row>
    <row r="121" ht="13.5" thickBot="1">
      <c r="A121" s="39" t="s">
        <v>57</v>
      </c>
    </row>
    <row r="122" spans="1:5" ht="12.75">
      <c r="A122" s="8">
        <v>8</v>
      </c>
      <c r="B122" s="9" t="s">
        <v>0</v>
      </c>
      <c r="C122" s="10">
        <v>14</v>
      </c>
      <c r="D122" s="11">
        <v>1</v>
      </c>
      <c r="E122" s="4"/>
    </row>
    <row r="123" spans="1:5" ht="12.75">
      <c r="A123" s="12">
        <v>14</v>
      </c>
      <c r="B123" s="6" t="s">
        <v>0</v>
      </c>
      <c r="C123" s="7">
        <v>18</v>
      </c>
      <c r="D123" s="13">
        <v>1.5</v>
      </c>
      <c r="E123" s="4"/>
    </row>
    <row r="124" spans="1:5" ht="13.5" thickBot="1">
      <c r="A124" s="14">
        <v>18</v>
      </c>
      <c r="B124" s="15" t="s">
        <v>0</v>
      </c>
      <c r="C124" s="37">
        <v>23</v>
      </c>
      <c r="D124" s="16">
        <v>2</v>
      </c>
      <c r="E124" s="4"/>
    </row>
    <row r="125" spans="1:5" ht="13.5" thickBot="1">
      <c r="A125" s="27"/>
      <c r="B125" s="28"/>
      <c r="C125" s="29"/>
      <c r="D125" s="30"/>
      <c r="E125" s="4"/>
    </row>
    <row r="126" spans="1:12" ht="12.75">
      <c r="A126" s="18"/>
      <c r="B126" s="19"/>
      <c r="C126" s="19"/>
      <c r="D126" s="19"/>
      <c r="E126" s="19"/>
      <c r="F126" s="50" t="s">
        <v>4</v>
      </c>
      <c r="G126" s="50"/>
      <c r="H126" s="50" t="s">
        <v>6</v>
      </c>
      <c r="I126" s="50"/>
      <c r="J126" s="19"/>
      <c r="K126" s="19"/>
      <c r="L126" s="20"/>
    </row>
    <row r="127" spans="1:12" ht="12.75">
      <c r="A127" s="12" t="s">
        <v>15</v>
      </c>
      <c r="B127" s="6" t="s">
        <v>1</v>
      </c>
      <c r="C127" s="6" t="s">
        <v>2</v>
      </c>
      <c r="D127" s="6" t="s">
        <v>3</v>
      </c>
      <c r="E127" s="6" t="s">
        <v>5</v>
      </c>
      <c r="F127" s="6" t="s">
        <v>9</v>
      </c>
      <c r="G127" s="6" t="s">
        <v>10</v>
      </c>
      <c r="H127" s="6" t="s">
        <v>9</v>
      </c>
      <c r="I127" s="6" t="s">
        <v>10</v>
      </c>
      <c r="J127" s="6" t="s">
        <v>7</v>
      </c>
      <c r="K127" s="6" t="s">
        <v>16</v>
      </c>
      <c r="L127" s="21" t="s">
        <v>8</v>
      </c>
    </row>
    <row r="128" spans="1:12" ht="13.5" thickBot="1">
      <c r="A128" s="14"/>
      <c r="B128" s="22"/>
      <c r="C128" s="15"/>
      <c r="D128" s="23"/>
      <c r="E128" s="23" t="s">
        <v>11</v>
      </c>
      <c r="F128" s="24">
        <f>Rosto!D21</f>
        <v>0</v>
      </c>
      <c r="G128" s="24">
        <f>Rosto!E21</f>
        <v>0</v>
      </c>
      <c r="H128" s="25">
        <f>Rosto!H21</f>
        <v>0</v>
      </c>
      <c r="I128" s="25">
        <f>Rosto!I21</f>
        <v>0</v>
      </c>
      <c r="J128" s="15" t="s">
        <v>13</v>
      </c>
      <c r="K128" s="26">
        <f>(H128+I128/100)-(F128+G128/100)</f>
        <v>0</v>
      </c>
      <c r="L128" s="16">
        <f>IF(AND((F128+G128/60)&lt;C122,(H128+I128/60)&lt;=C122),(((H128+I128/60)-(F128+G128/60))*D122),0)+IF(AND((F128+G128/60)&lt;C122,(H128+I128/60)&gt;C122),((C122-(F128+G128/60))*D122),0)+IF(AND((F128+G128/60)&lt;C122,(H128+I128/60)&gt;C123),((C123-C122)*D123),0)+IF(AND((F128+G128/60)&gt;=C122,(H128+I128/60)&lt;=C123),(((H128+I128/60)-(F128+G128/60))*D123),0)+IF(AND((F128+G128/60)&lt;C122,(H128+I128/60)&gt;C122,(H128+I128/60)&lt;=C123),(((H128+I128/60)-C122)*D123),0)+IF(AND((F128+G128/60)&gt;=C122,(F128+G128/60)&lt;C123,(H128+I128/60)&gt;C123),((C123-(F128+G128/60))*D123),0)+IF(AND((F128+G128/60)&lt;C123,(H128+I128/60)&gt;C123),(((H128+I128/60)-C123)*D124),0)+IF(AND((F128+G128/60)&gt;=C123,(H128+I128/60)&gt;C123),(((H128+I128/60)-(F128+G128/60))*D124),0)</f>
        <v>0</v>
      </c>
    </row>
    <row r="129" ht="13.5" thickBot="1">
      <c r="A129" s="39" t="s">
        <v>58</v>
      </c>
    </row>
    <row r="130" spans="1:5" ht="12.75">
      <c r="A130" s="8">
        <v>8</v>
      </c>
      <c r="B130" s="9" t="s">
        <v>0</v>
      </c>
      <c r="C130" s="10">
        <v>14</v>
      </c>
      <c r="D130" s="11">
        <v>1</v>
      </c>
      <c r="E130" s="4"/>
    </row>
    <row r="131" spans="1:5" ht="12.75">
      <c r="A131" s="12">
        <v>14</v>
      </c>
      <c r="B131" s="6" t="s">
        <v>0</v>
      </c>
      <c r="C131" s="7">
        <v>18</v>
      </c>
      <c r="D131" s="13">
        <v>1.5</v>
      </c>
      <c r="E131" s="4"/>
    </row>
    <row r="132" spans="1:5" ht="13.5" thickBot="1">
      <c r="A132" s="14">
        <v>18</v>
      </c>
      <c r="B132" s="15" t="s">
        <v>0</v>
      </c>
      <c r="C132" s="37">
        <v>23</v>
      </c>
      <c r="D132" s="16">
        <v>2</v>
      </c>
      <c r="E132" s="4"/>
    </row>
    <row r="133" spans="1:5" ht="13.5" thickBot="1">
      <c r="A133" s="27"/>
      <c r="B133" s="28"/>
      <c r="C133" s="29"/>
      <c r="D133" s="30"/>
      <c r="E133" s="4"/>
    </row>
    <row r="134" spans="1:12" ht="12.75">
      <c r="A134" s="18"/>
      <c r="B134" s="19"/>
      <c r="C134" s="19"/>
      <c r="D134" s="19"/>
      <c r="E134" s="19"/>
      <c r="F134" s="50" t="s">
        <v>4</v>
      </c>
      <c r="G134" s="50"/>
      <c r="H134" s="50" t="s">
        <v>6</v>
      </c>
      <c r="I134" s="50"/>
      <c r="J134" s="19"/>
      <c r="K134" s="19"/>
      <c r="L134" s="20"/>
    </row>
    <row r="135" spans="1:12" ht="12.75">
      <c r="A135" s="12" t="s">
        <v>15</v>
      </c>
      <c r="B135" s="6" t="s">
        <v>1</v>
      </c>
      <c r="C135" s="6" t="s">
        <v>2</v>
      </c>
      <c r="D135" s="6" t="s">
        <v>3</v>
      </c>
      <c r="E135" s="6" t="s">
        <v>5</v>
      </c>
      <c r="F135" s="6" t="s">
        <v>9</v>
      </c>
      <c r="G135" s="6" t="s">
        <v>10</v>
      </c>
      <c r="H135" s="6" t="s">
        <v>9</v>
      </c>
      <c r="I135" s="6" t="s">
        <v>10</v>
      </c>
      <c r="J135" s="6" t="s">
        <v>7</v>
      </c>
      <c r="K135" s="6" t="s">
        <v>16</v>
      </c>
      <c r="L135" s="21" t="s">
        <v>8</v>
      </c>
    </row>
    <row r="136" spans="1:12" ht="13.5" thickBot="1">
      <c r="A136" s="14"/>
      <c r="B136" s="22"/>
      <c r="C136" s="15"/>
      <c r="D136" s="23"/>
      <c r="E136" s="23" t="s">
        <v>11</v>
      </c>
      <c r="F136" s="24">
        <f>Rosto!D22</f>
        <v>22</v>
      </c>
      <c r="G136" s="24">
        <f>Rosto!E22</f>
        <v>10</v>
      </c>
      <c r="H136" s="25">
        <f>Rosto!H22</f>
        <v>22</v>
      </c>
      <c r="I136" s="25">
        <f>Rosto!I22</f>
        <v>40</v>
      </c>
      <c r="J136" s="15" t="s">
        <v>13</v>
      </c>
      <c r="K136" s="26">
        <f>(H136+I136/100)-(F136+G136/100)</f>
        <v>0.29999999999999716</v>
      </c>
      <c r="L136" s="16">
        <f>IF(AND((F136+G136/60)&lt;C130,(H136+I136/60)&lt;=C130),(((H136+I136/60)-(F136+G136/60))*D130),0)+IF(AND((F136+G136/60)&lt;C130,(H136+I136/60)&gt;C130),((C130-(F136+G136/60))*D130),0)+IF(AND((F136+G136/60)&lt;C130,(H136+I136/60)&gt;C131),((C131-C130)*D131),0)+IF(AND((F136+G136/60)&gt;=C130,(H136+I136/60)&lt;=C131),(((H136+I136/60)-(F136+G136/60))*D131),0)+IF(AND((F136+G136/60)&lt;C130,(H136+I136/60)&gt;C130,(H136+I136/60)&lt;=C131),(((H136+I136/60)-C130)*D131),0)+IF(AND((F136+G136/60)&gt;=C130,(F136+G136/60)&lt;C131,(H136+I136/60)&gt;C131),((C131-(F136+G136/60))*D131),0)+IF(AND((F136+G136/60)&lt;C131,(H136+I136/60)&gt;C131),(((H136+I136/60)-C131)*D132),0)+IF(AND((F136+G136/60)&gt;=C131,(H136+I136/60)&gt;C131),(((H136+I136/60)-(F136+G136/60))*D132),0)</f>
        <v>1</v>
      </c>
    </row>
    <row r="137" ht="13.5" thickBot="1">
      <c r="A137" s="39" t="s">
        <v>59</v>
      </c>
    </row>
    <row r="138" spans="1:5" ht="12.75">
      <c r="A138" s="8">
        <v>8</v>
      </c>
      <c r="B138" s="9" t="s">
        <v>0</v>
      </c>
      <c r="C138" s="10">
        <v>14</v>
      </c>
      <c r="D138" s="11">
        <v>1</v>
      </c>
      <c r="E138" s="4"/>
    </row>
    <row r="139" spans="1:5" ht="12.75">
      <c r="A139" s="12">
        <v>14</v>
      </c>
      <c r="B139" s="6" t="s">
        <v>0</v>
      </c>
      <c r="C139" s="7">
        <v>18</v>
      </c>
      <c r="D139" s="13">
        <v>1.5</v>
      </c>
      <c r="E139" s="4"/>
    </row>
    <row r="140" spans="1:5" ht="13.5" thickBot="1">
      <c r="A140" s="14">
        <v>18</v>
      </c>
      <c r="B140" s="15" t="s">
        <v>0</v>
      </c>
      <c r="C140" s="37">
        <v>23</v>
      </c>
      <c r="D140" s="16">
        <v>2</v>
      </c>
      <c r="E140" s="4"/>
    </row>
    <row r="141" spans="1:5" ht="13.5" thickBot="1">
      <c r="A141" s="27"/>
      <c r="B141" s="28"/>
      <c r="C141" s="29"/>
      <c r="D141" s="30"/>
      <c r="E141" s="4"/>
    </row>
    <row r="142" spans="1:12" ht="12.75">
      <c r="A142" s="18"/>
      <c r="B142" s="19"/>
      <c r="C142" s="19"/>
      <c r="D142" s="19"/>
      <c r="E142" s="19"/>
      <c r="F142" s="50" t="s">
        <v>4</v>
      </c>
      <c r="G142" s="50"/>
      <c r="H142" s="50" t="s">
        <v>6</v>
      </c>
      <c r="I142" s="50"/>
      <c r="J142" s="19"/>
      <c r="K142" s="19"/>
      <c r="L142" s="20"/>
    </row>
    <row r="143" spans="1:12" ht="12.75">
      <c r="A143" s="12" t="s">
        <v>15</v>
      </c>
      <c r="B143" s="6" t="s">
        <v>1</v>
      </c>
      <c r="C143" s="6" t="s">
        <v>2</v>
      </c>
      <c r="D143" s="6" t="s">
        <v>3</v>
      </c>
      <c r="E143" s="6" t="s">
        <v>5</v>
      </c>
      <c r="F143" s="6" t="s">
        <v>9</v>
      </c>
      <c r="G143" s="6" t="s">
        <v>10</v>
      </c>
      <c r="H143" s="6" t="s">
        <v>9</v>
      </c>
      <c r="I143" s="6" t="s">
        <v>10</v>
      </c>
      <c r="J143" s="6" t="s">
        <v>7</v>
      </c>
      <c r="K143" s="6" t="s">
        <v>16</v>
      </c>
      <c r="L143" s="21" t="s">
        <v>8</v>
      </c>
    </row>
    <row r="144" spans="1:12" ht="13.5" thickBot="1">
      <c r="A144" s="14"/>
      <c r="B144" s="22"/>
      <c r="C144" s="15"/>
      <c r="D144" s="23"/>
      <c r="E144" s="23" t="s">
        <v>11</v>
      </c>
      <c r="F144" s="24">
        <f>Rosto!D23</f>
        <v>21</v>
      </c>
      <c r="G144" s="24">
        <f>Rosto!E23</f>
        <v>0</v>
      </c>
      <c r="H144" s="25">
        <f>Rosto!H23</f>
        <v>22</v>
      </c>
      <c r="I144" s="25">
        <f>Rosto!I23</f>
        <v>18</v>
      </c>
      <c r="J144" s="15" t="s">
        <v>13</v>
      </c>
      <c r="K144" s="26">
        <f>(H144+I144/100)-(F144+G144/100)</f>
        <v>1.1799999999999997</v>
      </c>
      <c r="L144" s="16">
        <f>IF(AND((F144+G144/60)&lt;C138,(H144+I144/60)&lt;=C138),(((H144+I144/60)-(F144+G144/60))*D138),0)+IF(AND((F144+G144/60)&lt;C138,(H144+I144/60)&gt;C138),((C138-(F144+G144/60))*D138),0)+IF(AND((F144+G144/60)&lt;C138,(H144+I144/60)&gt;C139),((C139-C138)*D139),0)+IF(AND((F144+G144/60)&gt;=C138,(H144+I144/60)&lt;=C139),(((H144+I144/60)-(F144+G144/60))*D139),0)+IF(AND((F144+G144/60)&lt;C138,(H144+I144/60)&gt;C138,(H144+I144/60)&lt;=C139),(((H144+I144/60)-C138)*D139),0)+IF(AND((F144+G144/60)&gt;=C138,(F144+G144/60)&lt;C139,(H144+I144/60)&gt;C139),((C139-(F144+G144/60))*D139),0)+IF(AND((F144+G144/60)&lt;C139,(H144+I144/60)&gt;C139),(((H144+I144/60)-C139)*D140),0)+IF(AND((F144+G144/60)&gt;=C139,(H144+I144/60)&gt;C139),(((H144+I144/60)-(F144+G144/60))*D140),0)</f>
        <v>2.6000000000000014</v>
      </c>
    </row>
    <row r="145" ht="13.5" thickBot="1">
      <c r="A145" s="39" t="s">
        <v>60</v>
      </c>
    </row>
    <row r="146" spans="1:5" ht="12.75">
      <c r="A146" s="8">
        <v>8</v>
      </c>
      <c r="B146" s="9" t="s">
        <v>0</v>
      </c>
      <c r="C146" s="10">
        <v>14</v>
      </c>
      <c r="D146" s="11">
        <v>1</v>
      </c>
      <c r="E146" s="4"/>
    </row>
    <row r="147" spans="1:5" ht="12.75">
      <c r="A147" s="12">
        <v>14</v>
      </c>
      <c r="B147" s="6" t="s">
        <v>0</v>
      </c>
      <c r="C147" s="7">
        <v>18</v>
      </c>
      <c r="D147" s="13">
        <v>1.5</v>
      </c>
      <c r="E147" s="4"/>
    </row>
    <row r="148" spans="1:5" ht="13.5" thickBot="1">
      <c r="A148" s="14">
        <v>18</v>
      </c>
      <c r="B148" s="15" t="s">
        <v>0</v>
      </c>
      <c r="C148" s="37">
        <v>23</v>
      </c>
      <c r="D148" s="16">
        <v>2</v>
      </c>
      <c r="E148" s="4"/>
    </row>
    <row r="149" spans="1:5" ht="13.5" thickBot="1">
      <c r="A149" s="27"/>
      <c r="B149" s="28"/>
      <c r="C149" s="29"/>
      <c r="D149" s="30"/>
      <c r="E149" s="4"/>
    </row>
    <row r="150" spans="1:12" ht="12.75">
      <c r="A150" s="18"/>
      <c r="B150" s="19"/>
      <c r="C150" s="19"/>
      <c r="D150" s="19"/>
      <c r="E150" s="19"/>
      <c r="F150" s="50" t="s">
        <v>4</v>
      </c>
      <c r="G150" s="50"/>
      <c r="H150" s="50" t="s">
        <v>6</v>
      </c>
      <c r="I150" s="50"/>
      <c r="J150" s="19"/>
      <c r="K150" s="19"/>
      <c r="L150" s="20"/>
    </row>
    <row r="151" spans="1:12" ht="12.75">
      <c r="A151" s="12" t="s">
        <v>15</v>
      </c>
      <c r="B151" s="6" t="s">
        <v>1</v>
      </c>
      <c r="C151" s="6" t="s">
        <v>2</v>
      </c>
      <c r="D151" s="6" t="s">
        <v>3</v>
      </c>
      <c r="E151" s="6" t="s">
        <v>5</v>
      </c>
      <c r="F151" s="6" t="s">
        <v>9</v>
      </c>
      <c r="G151" s="6" t="s">
        <v>10</v>
      </c>
      <c r="H151" s="6" t="s">
        <v>9</v>
      </c>
      <c r="I151" s="6" t="s">
        <v>10</v>
      </c>
      <c r="J151" s="6" t="s">
        <v>7</v>
      </c>
      <c r="K151" s="6" t="s">
        <v>16</v>
      </c>
      <c r="L151" s="21" t="s">
        <v>8</v>
      </c>
    </row>
    <row r="152" spans="1:12" ht="13.5" thickBot="1">
      <c r="A152" s="14"/>
      <c r="B152" s="22"/>
      <c r="C152" s="15"/>
      <c r="D152" s="23"/>
      <c r="E152" s="23" t="s">
        <v>11</v>
      </c>
      <c r="F152" s="24">
        <f>Rosto!D24</f>
        <v>0</v>
      </c>
      <c r="G152" s="24">
        <f>Rosto!E24</f>
        <v>0</v>
      </c>
      <c r="H152" s="25">
        <f>Rosto!H24</f>
        <v>0</v>
      </c>
      <c r="I152" s="25">
        <f>Rosto!I24</f>
        <v>0</v>
      </c>
      <c r="J152" s="15" t="s">
        <v>13</v>
      </c>
      <c r="K152" s="26">
        <f>(H152+I152/100)-(F152+G152/100)</f>
        <v>0</v>
      </c>
      <c r="L152" s="16">
        <f>IF(AND((F152+G152/60)&lt;C146,(H152+I152/60)&lt;=C146),(((H152+I152/60)-(F152+G152/60))*D146),0)+IF(AND((F152+G152/60)&lt;C146,(H152+I152/60)&gt;C146),((C146-(F152+G152/60))*D146),0)+IF(AND((F152+G152/60)&lt;C146,(H152+I152/60)&gt;C147),((C147-C146)*D147),0)+IF(AND((F152+G152/60)&gt;=C146,(H152+I152/60)&lt;=C147),(((H152+I152/60)-(F152+G152/60))*D147),0)+IF(AND((F152+G152/60)&lt;C146,(H152+I152/60)&gt;C146,(H152+I152/60)&lt;=C147),(((H152+I152/60)-C146)*D147),0)+IF(AND((F152+G152/60)&gt;=C146,(F152+G152/60)&lt;C147,(H152+I152/60)&gt;C147),((C147-(F152+G152/60))*D147),0)+IF(AND((F152+G152/60)&lt;C147,(H152+I152/60)&gt;C147),(((H152+I152/60)-C147)*D148),0)+IF(AND((F152+G152/60)&gt;=C147,(H152+I152/60)&gt;C147),(((H152+I152/60)-(F152+G152/60))*D148),0)</f>
        <v>0</v>
      </c>
    </row>
    <row r="153" ht="13.5" thickBot="1">
      <c r="A153" s="39" t="s">
        <v>61</v>
      </c>
    </row>
    <row r="154" spans="1:5" ht="12.75">
      <c r="A154" s="8">
        <v>8</v>
      </c>
      <c r="B154" s="9" t="s">
        <v>0</v>
      </c>
      <c r="C154" s="10">
        <v>14</v>
      </c>
      <c r="D154" s="11">
        <v>1</v>
      </c>
      <c r="E154" s="4"/>
    </row>
    <row r="155" spans="1:5" ht="12.75">
      <c r="A155" s="12">
        <v>14</v>
      </c>
      <c r="B155" s="6" t="s">
        <v>0</v>
      </c>
      <c r="C155" s="7">
        <v>18</v>
      </c>
      <c r="D155" s="13">
        <v>1.5</v>
      </c>
      <c r="E155" s="4"/>
    </row>
    <row r="156" spans="1:5" ht="13.5" thickBot="1">
      <c r="A156" s="14">
        <v>18</v>
      </c>
      <c r="B156" s="15" t="s">
        <v>0</v>
      </c>
      <c r="C156" s="37">
        <v>23</v>
      </c>
      <c r="D156" s="16">
        <v>2</v>
      </c>
      <c r="E156" s="4"/>
    </row>
    <row r="157" spans="1:5" ht="13.5" thickBot="1">
      <c r="A157" s="27"/>
      <c r="B157" s="28"/>
      <c r="C157" s="29"/>
      <c r="D157" s="30"/>
      <c r="E157" s="4"/>
    </row>
    <row r="158" spans="1:12" ht="12.75">
      <c r="A158" s="18"/>
      <c r="B158" s="19"/>
      <c r="C158" s="19"/>
      <c r="D158" s="19"/>
      <c r="E158" s="19"/>
      <c r="F158" s="50" t="s">
        <v>4</v>
      </c>
      <c r="G158" s="50"/>
      <c r="H158" s="50" t="s">
        <v>6</v>
      </c>
      <c r="I158" s="50"/>
      <c r="J158" s="19"/>
      <c r="K158" s="19"/>
      <c r="L158" s="20"/>
    </row>
    <row r="159" spans="1:12" ht="12.75">
      <c r="A159" s="12" t="s">
        <v>15</v>
      </c>
      <c r="B159" s="6" t="s">
        <v>1</v>
      </c>
      <c r="C159" s="6" t="s">
        <v>2</v>
      </c>
      <c r="D159" s="6" t="s">
        <v>3</v>
      </c>
      <c r="E159" s="6" t="s">
        <v>5</v>
      </c>
      <c r="F159" s="6" t="s">
        <v>9</v>
      </c>
      <c r="G159" s="6" t="s">
        <v>10</v>
      </c>
      <c r="H159" s="6" t="s">
        <v>9</v>
      </c>
      <c r="I159" s="6" t="s">
        <v>10</v>
      </c>
      <c r="J159" s="6" t="s">
        <v>7</v>
      </c>
      <c r="K159" s="6" t="s">
        <v>16</v>
      </c>
      <c r="L159" s="21" t="s">
        <v>8</v>
      </c>
    </row>
    <row r="160" spans="1:12" ht="13.5" thickBot="1">
      <c r="A160" s="14"/>
      <c r="B160" s="22"/>
      <c r="C160" s="15"/>
      <c r="D160" s="23"/>
      <c r="E160" s="23" t="s">
        <v>11</v>
      </c>
      <c r="F160" s="24">
        <f>Rosto!D25</f>
        <v>0</v>
      </c>
      <c r="G160" s="24">
        <f>Rosto!E25</f>
        <v>0</v>
      </c>
      <c r="H160" s="25">
        <f>Rosto!H25</f>
        <v>0</v>
      </c>
      <c r="I160" s="25">
        <f>Rosto!I25</f>
        <v>0</v>
      </c>
      <c r="J160" s="15" t="s">
        <v>13</v>
      </c>
      <c r="K160" s="26">
        <f>(H160+I160/100)-(F160+G160/100)</f>
        <v>0</v>
      </c>
      <c r="L160" s="16">
        <f>IF(AND((F160+G160/60)&lt;C154,(H160+I160/60)&lt;=C154),(((H160+I160/60)-(F160+G160/60))*D154),0)+IF(AND((F160+G160/60)&lt;C154,(H160+I160/60)&gt;C154),((C154-(F160+G160/60))*D154),0)+IF(AND((F160+G160/60)&lt;C154,(H160+I160/60)&gt;C155),((C155-C154)*D155),0)+IF(AND((F160+G160/60)&gt;=C154,(H160+I160/60)&lt;=C155),(((H160+I160/60)-(F160+G160/60))*D155),0)+IF(AND((F160+G160/60)&lt;C154,(H160+I160/60)&gt;C154,(H160+I160/60)&lt;=C155),(((H160+I160/60)-C154)*D155),0)+IF(AND((F160+G160/60)&gt;=C154,(F160+G160/60)&lt;C155,(H160+I160/60)&gt;C155),((C155-(F160+G160/60))*D155),0)+IF(AND((F160+G160/60)&lt;C155,(H160+I160/60)&gt;C155),(((H160+I160/60)-C155)*D156),0)+IF(AND((F160+G160/60)&gt;=C155,(H160+I160/60)&gt;C155),(((H160+I160/60)-(F160+G160/60))*D156),0)</f>
        <v>0</v>
      </c>
    </row>
    <row r="161" ht="13.5" thickBot="1">
      <c r="A161" s="39" t="s">
        <v>62</v>
      </c>
    </row>
    <row r="162" spans="1:5" ht="12.75">
      <c r="A162" s="8">
        <v>8</v>
      </c>
      <c r="B162" s="9" t="s">
        <v>0</v>
      </c>
      <c r="C162" s="10">
        <v>14</v>
      </c>
      <c r="D162" s="11">
        <v>1</v>
      </c>
      <c r="E162" s="4"/>
    </row>
    <row r="163" spans="1:5" ht="12.75">
      <c r="A163" s="12">
        <v>14</v>
      </c>
      <c r="B163" s="6" t="s">
        <v>0</v>
      </c>
      <c r="C163" s="7">
        <v>18</v>
      </c>
      <c r="D163" s="13">
        <v>1.5</v>
      </c>
      <c r="E163" s="4"/>
    </row>
    <row r="164" spans="1:5" ht="13.5" thickBot="1">
      <c r="A164" s="14">
        <v>18</v>
      </c>
      <c r="B164" s="15" t="s">
        <v>0</v>
      </c>
      <c r="C164" s="37">
        <v>23</v>
      </c>
      <c r="D164" s="16">
        <v>2</v>
      </c>
      <c r="E164" s="4"/>
    </row>
    <row r="165" spans="1:5" ht="13.5" thickBot="1">
      <c r="A165" s="27"/>
      <c r="B165" s="28"/>
      <c r="C165" s="29"/>
      <c r="D165" s="30"/>
      <c r="E165" s="4"/>
    </row>
    <row r="166" spans="1:12" ht="12.75">
      <c r="A166" s="18"/>
      <c r="B166" s="19"/>
      <c r="C166" s="19"/>
      <c r="D166" s="19"/>
      <c r="E166" s="19"/>
      <c r="F166" s="50" t="s">
        <v>4</v>
      </c>
      <c r="G166" s="50"/>
      <c r="H166" s="50" t="s">
        <v>6</v>
      </c>
      <c r="I166" s="50"/>
      <c r="J166" s="19"/>
      <c r="K166" s="19"/>
      <c r="L166" s="20"/>
    </row>
    <row r="167" spans="1:12" ht="12.75">
      <c r="A167" s="12" t="s">
        <v>15</v>
      </c>
      <c r="B167" s="6" t="s">
        <v>1</v>
      </c>
      <c r="C167" s="6" t="s">
        <v>2</v>
      </c>
      <c r="D167" s="6" t="s">
        <v>3</v>
      </c>
      <c r="E167" s="6" t="s">
        <v>5</v>
      </c>
      <c r="F167" s="6" t="s">
        <v>9</v>
      </c>
      <c r="G167" s="6" t="s">
        <v>10</v>
      </c>
      <c r="H167" s="6" t="s">
        <v>9</v>
      </c>
      <c r="I167" s="6" t="s">
        <v>10</v>
      </c>
      <c r="J167" s="6" t="s">
        <v>7</v>
      </c>
      <c r="K167" s="6" t="s">
        <v>16</v>
      </c>
      <c r="L167" s="21" t="s">
        <v>8</v>
      </c>
    </row>
    <row r="168" spans="1:12" ht="13.5" thickBot="1">
      <c r="A168" s="14"/>
      <c r="B168" s="22"/>
      <c r="C168" s="15"/>
      <c r="D168" s="23"/>
      <c r="E168" s="23" t="s">
        <v>11</v>
      </c>
      <c r="F168" s="24">
        <f>Rosto!D26</f>
        <v>0</v>
      </c>
      <c r="G168" s="24">
        <f>Rosto!E26</f>
        <v>0</v>
      </c>
      <c r="H168" s="25">
        <f>Rosto!H26</f>
        <v>0</v>
      </c>
      <c r="I168" s="25">
        <f>Rosto!I26</f>
        <v>0</v>
      </c>
      <c r="J168" s="15" t="s">
        <v>13</v>
      </c>
      <c r="K168" s="26">
        <f>(H168+I168/100)-(F168+G168/100)</f>
        <v>0</v>
      </c>
      <c r="L168" s="16">
        <f>IF(AND((F168+G168/60)&lt;C162,(H168+I168/60)&lt;=C162),(((H168+I168/60)-(F168+G168/60))*D162),0)+IF(AND((F168+G168/60)&lt;C162,(H168+I168/60)&gt;C162),((C162-(F168+G168/60))*D162),0)+IF(AND((F168+G168/60)&lt;C162,(H168+I168/60)&gt;C163),((C163-C162)*D163),0)+IF(AND((F168+G168/60)&gt;=C162,(H168+I168/60)&lt;=C163),(((H168+I168/60)-(F168+G168/60))*D163),0)+IF(AND((F168+G168/60)&lt;C162,(H168+I168/60)&gt;C162,(H168+I168/60)&lt;=C163),(((H168+I168/60)-C162)*D163),0)+IF(AND((F168+G168/60)&gt;=C162,(F168+G168/60)&lt;C163,(H168+I168/60)&gt;C163),((C163-(F168+G168/60))*D163),0)+IF(AND((F168+G168/60)&lt;C163,(H168+I168/60)&gt;C163),(((H168+I168/60)-C163)*D164),0)+IF(AND((F168+G168/60)&gt;=C163,(H168+I168/60)&gt;C163),(((H168+I168/60)-(F168+G168/60))*D164),0)</f>
        <v>0</v>
      </c>
    </row>
    <row r="169" ht="13.5" thickBot="1">
      <c r="A169" s="39" t="s">
        <v>63</v>
      </c>
    </row>
    <row r="170" spans="1:5" ht="12.75">
      <c r="A170" s="8">
        <v>8</v>
      </c>
      <c r="B170" s="9" t="s">
        <v>0</v>
      </c>
      <c r="C170" s="10">
        <v>14</v>
      </c>
      <c r="D170" s="11">
        <v>1</v>
      </c>
      <c r="E170" s="4"/>
    </row>
    <row r="171" spans="1:5" ht="12.75">
      <c r="A171" s="12">
        <v>14</v>
      </c>
      <c r="B171" s="6" t="s">
        <v>0</v>
      </c>
      <c r="C171" s="7">
        <v>18</v>
      </c>
      <c r="D171" s="13">
        <v>1.5</v>
      </c>
      <c r="E171" s="4"/>
    </row>
    <row r="172" spans="1:5" ht="13.5" thickBot="1">
      <c r="A172" s="14">
        <v>18</v>
      </c>
      <c r="B172" s="15" t="s">
        <v>0</v>
      </c>
      <c r="C172" s="37">
        <v>23</v>
      </c>
      <c r="D172" s="16">
        <v>2</v>
      </c>
      <c r="E172" s="4"/>
    </row>
    <row r="173" spans="1:5" ht="13.5" thickBot="1">
      <c r="A173" s="27"/>
      <c r="B173" s="28"/>
      <c r="C173" s="29"/>
      <c r="D173" s="30"/>
      <c r="E173" s="4"/>
    </row>
    <row r="174" spans="1:12" ht="12.75">
      <c r="A174" s="18"/>
      <c r="B174" s="19"/>
      <c r="C174" s="19"/>
      <c r="D174" s="19"/>
      <c r="E174" s="19"/>
      <c r="F174" s="50" t="s">
        <v>4</v>
      </c>
      <c r="G174" s="50"/>
      <c r="H174" s="50" t="s">
        <v>6</v>
      </c>
      <c r="I174" s="50"/>
      <c r="J174" s="19"/>
      <c r="K174" s="19"/>
      <c r="L174" s="20"/>
    </row>
    <row r="175" spans="1:12" ht="12.75">
      <c r="A175" s="12" t="s">
        <v>15</v>
      </c>
      <c r="B175" s="6" t="s">
        <v>1</v>
      </c>
      <c r="C175" s="6" t="s">
        <v>2</v>
      </c>
      <c r="D175" s="6" t="s">
        <v>3</v>
      </c>
      <c r="E175" s="6" t="s">
        <v>5</v>
      </c>
      <c r="F175" s="6" t="s">
        <v>9</v>
      </c>
      <c r="G175" s="6" t="s">
        <v>10</v>
      </c>
      <c r="H175" s="6" t="s">
        <v>9</v>
      </c>
      <c r="I175" s="6" t="s">
        <v>10</v>
      </c>
      <c r="J175" s="6" t="s">
        <v>7</v>
      </c>
      <c r="K175" s="6" t="s">
        <v>16</v>
      </c>
      <c r="L175" s="21" t="s">
        <v>8</v>
      </c>
    </row>
    <row r="176" spans="1:12" ht="13.5" thickBot="1">
      <c r="A176" s="14"/>
      <c r="B176" s="22"/>
      <c r="C176" s="15"/>
      <c r="D176" s="23"/>
      <c r="E176" s="23" t="s">
        <v>11</v>
      </c>
      <c r="F176" s="24">
        <f>Rosto!D27</f>
        <v>0</v>
      </c>
      <c r="G176" s="24">
        <f>Rosto!E27</f>
        <v>0</v>
      </c>
      <c r="H176" s="25">
        <f>Rosto!H27</f>
        <v>0</v>
      </c>
      <c r="I176" s="25">
        <f>Rosto!I27</f>
        <v>0</v>
      </c>
      <c r="J176" s="15" t="s">
        <v>13</v>
      </c>
      <c r="K176" s="26">
        <f>(H176+I176/100)-(F176+G176/100)</f>
        <v>0</v>
      </c>
      <c r="L176" s="16">
        <f>IF(AND((F176+G176/60)&lt;C170,(H176+I176/60)&lt;=C170),(((H176+I176/60)-(F176+G176/60))*D170),0)+IF(AND((F176+G176/60)&lt;C170,(H176+I176/60)&gt;C170),((C170-(F176+G176/60))*D170),0)+IF(AND((F176+G176/60)&lt;C170,(H176+I176/60)&gt;C171),((C171-C170)*D171),0)+IF(AND((F176+G176/60)&gt;=C170,(H176+I176/60)&lt;=C171),(((H176+I176/60)-(F176+G176/60))*D171),0)+IF(AND((F176+G176/60)&lt;C170,(H176+I176/60)&gt;C170,(H176+I176/60)&lt;=C171),(((H176+I176/60)-C170)*D171),0)+IF(AND((F176+G176/60)&gt;=C170,(F176+G176/60)&lt;C171,(H176+I176/60)&gt;C171),((C171-(F176+G176/60))*D171),0)+IF(AND((F176+G176/60)&lt;C171,(H176+I176/60)&gt;C171),(((H176+I176/60)-C171)*D172),0)+IF(AND((F176+G176/60)&gt;=C171,(H176+I176/60)&gt;C171),(((H176+I176/60)-(F176+G176/60))*D172),0)</f>
        <v>0</v>
      </c>
    </row>
    <row r="177" ht="13.5" thickBot="1">
      <c r="A177" s="39" t="s">
        <v>64</v>
      </c>
    </row>
    <row r="178" spans="1:5" ht="12.75">
      <c r="A178" s="8">
        <v>8</v>
      </c>
      <c r="B178" s="9" t="s">
        <v>0</v>
      </c>
      <c r="C178" s="10">
        <v>14</v>
      </c>
      <c r="D178" s="11">
        <v>1</v>
      </c>
      <c r="E178" s="4"/>
    </row>
    <row r="179" spans="1:5" ht="12.75">
      <c r="A179" s="12">
        <v>14</v>
      </c>
      <c r="B179" s="6" t="s">
        <v>0</v>
      </c>
      <c r="C179" s="7">
        <v>18</v>
      </c>
      <c r="D179" s="13">
        <v>1.5</v>
      </c>
      <c r="E179" s="4"/>
    </row>
    <row r="180" spans="1:5" ht="13.5" thickBot="1">
      <c r="A180" s="14">
        <v>18</v>
      </c>
      <c r="B180" s="15" t="s">
        <v>0</v>
      </c>
      <c r="C180" s="37">
        <v>23</v>
      </c>
      <c r="D180" s="16">
        <v>2</v>
      </c>
      <c r="E180" s="4"/>
    </row>
    <row r="181" spans="1:5" ht="13.5" thickBot="1">
      <c r="A181" s="27"/>
      <c r="B181" s="28"/>
      <c r="C181" s="29"/>
      <c r="D181" s="30"/>
      <c r="E181" s="4"/>
    </row>
    <row r="182" spans="1:12" ht="12.75">
      <c r="A182" s="18"/>
      <c r="B182" s="19"/>
      <c r="C182" s="19"/>
      <c r="D182" s="19"/>
      <c r="E182" s="19"/>
      <c r="F182" s="50" t="s">
        <v>4</v>
      </c>
      <c r="G182" s="50"/>
      <c r="H182" s="50" t="s">
        <v>6</v>
      </c>
      <c r="I182" s="50"/>
      <c r="J182" s="19"/>
      <c r="K182" s="19"/>
      <c r="L182" s="20"/>
    </row>
    <row r="183" spans="1:12" ht="12.75">
      <c r="A183" s="12" t="s">
        <v>15</v>
      </c>
      <c r="B183" s="6" t="s">
        <v>1</v>
      </c>
      <c r="C183" s="6" t="s">
        <v>2</v>
      </c>
      <c r="D183" s="6" t="s">
        <v>3</v>
      </c>
      <c r="E183" s="6" t="s">
        <v>5</v>
      </c>
      <c r="F183" s="6" t="s">
        <v>9</v>
      </c>
      <c r="G183" s="6" t="s">
        <v>10</v>
      </c>
      <c r="H183" s="6" t="s">
        <v>9</v>
      </c>
      <c r="I183" s="6" t="s">
        <v>10</v>
      </c>
      <c r="J183" s="6" t="s">
        <v>7</v>
      </c>
      <c r="K183" s="6" t="s">
        <v>16</v>
      </c>
      <c r="L183" s="21" t="s">
        <v>8</v>
      </c>
    </row>
    <row r="184" spans="1:12" ht="13.5" thickBot="1">
      <c r="A184" s="14"/>
      <c r="B184" s="22"/>
      <c r="C184" s="15"/>
      <c r="D184" s="23"/>
      <c r="E184" s="23" t="s">
        <v>11</v>
      </c>
      <c r="F184" s="24">
        <f>Rosto!D28</f>
        <v>0</v>
      </c>
      <c r="G184" s="24">
        <f>Rosto!E28</f>
        <v>0</v>
      </c>
      <c r="H184" s="25">
        <f>Rosto!H28</f>
        <v>0</v>
      </c>
      <c r="I184" s="25">
        <f>Rosto!I28</f>
        <v>0</v>
      </c>
      <c r="J184" s="15" t="s">
        <v>13</v>
      </c>
      <c r="K184" s="26">
        <f>(H184+I184/100)-(F184+G184/100)</f>
        <v>0</v>
      </c>
      <c r="L184" s="16">
        <f>IF(AND((F184+G184/60)&lt;C178,(H184+I184/60)&lt;=C178),(((H184+I184/60)-(F184+G184/60))*D178),0)+IF(AND((F184+G184/60)&lt;C178,(H184+I184/60)&gt;C178),((C178-(F184+G184/60))*D178),0)+IF(AND((F184+G184/60)&lt;C178,(H184+I184/60)&gt;C179),((C179-C178)*D179),0)+IF(AND((F184+G184/60)&gt;=C178,(H184+I184/60)&lt;=C179),(((H184+I184/60)-(F184+G184/60))*D179),0)+IF(AND((F184+G184/60)&lt;C178,(H184+I184/60)&gt;C178,(H184+I184/60)&lt;=C179),(((H184+I184/60)-C178)*D179),0)+IF(AND((F184+G184/60)&gt;=C178,(F184+G184/60)&lt;C179,(H184+I184/60)&gt;C179),((C179-(F184+G184/60))*D179),0)+IF(AND((F184+G184/60)&lt;C179,(H184+I184/60)&gt;C179),(((H184+I184/60)-C179)*D180),0)+IF(AND((F184+G184/60)&gt;=C179,(H184+I184/60)&gt;C179),(((H184+I184/60)-(F184+G184/60))*D180),0)</f>
        <v>0</v>
      </c>
    </row>
    <row r="185" ht="13.5" thickBot="1">
      <c r="A185" s="39" t="s">
        <v>65</v>
      </c>
    </row>
    <row r="186" spans="1:5" ht="12.75">
      <c r="A186" s="8">
        <v>8</v>
      </c>
      <c r="B186" s="9" t="s">
        <v>0</v>
      </c>
      <c r="C186" s="10">
        <v>14</v>
      </c>
      <c r="D186" s="11">
        <v>1</v>
      </c>
      <c r="E186" s="4"/>
    </row>
    <row r="187" spans="1:5" ht="12.75">
      <c r="A187" s="12">
        <v>14</v>
      </c>
      <c r="B187" s="6" t="s">
        <v>0</v>
      </c>
      <c r="C187" s="7">
        <v>18</v>
      </c>
      <c r="D187" s="13">
        <v>1.5</v>
      </c>
      <c r="E187" s="4"/>
    </row>
    <row r="188" spans="1:5" ht="13.5" thickBot="1">
      <c r="A188" s="14">
        <v>18</v>
      </c>
      <c r="B188" s="15" t="s">
        <v>0</v>
      </c>
      <c r="C188" s="37">
        <v>23</v>
      </c>
      <c r="D188" s="16">
        <v>2</v>
      </c>
      <c r="E188" s="4"/>
    </row>
    <row r="189" spans="1:5" ht="13.5" thickBot="1">
      <c r="A189" s="27"/>
      <c r="B189" s="28"/>
      <c r="C189" s="29"/>
      <c r="D189" s="30"/>
      <c r="E189" s="4"/>
    </row>
    <row r="190" spans="1:12" ht="12.75">
      <c r="A190" s="18"/>
      <c r="B190" s="19"/>
      <c r="C190" s="19"/>
      <c r="D190" s="19"/>
      <c r="E190" s="19"/>
      <c r="F190" s="50" t="s">
        <v>4</v>
      </c>
      <c r="G190" s="50"/>
      <c r="H190" s="50" t="s">
        <v>6</v>
      </c>
      <c r="I190" s="50"/>
      <c r="J190" s="19"/>
      <c r="K190" s="19"/>
      <c r="L190" s="20"/>
    </row>
    <row r="191" spans="1:12" ht="12.75">
      <c r="A191" s="12" t="s">
        <v>15</v>
      </c>
      <c r="B191" s="6" t="s">
        <v>1</v>
      </c>
      <c r="C191" s="6" t="s">
        <v>2</v>
      </c>
      <c r="D191" s="6" t="s">
        <v>3</v>
      </c>
      <c r="E191" s="6" t="s">
        <v>5</v>
      </c>
      <c r="F191" s="6" t="s">
        <v>9</v>
      </c>
      <c r="G191" s="6" t="s">
        <v>10</v>
      </c>
      <c r="H191" s="6" t="s">
        <v>9</v>
      </c>
      <c r="I191" s="6" t="s">
        <v>10</v>
      </c>
      <c r="J191" s="6" t="s">
        <v>7</v>
      </c>
      <c r="K191" s="6" t="s">
        <v>16</v>
      </c>
      <c r="L191" s="21" t="s">
        <v>8</v>
      </c>
    </row>
    <row r="192" spans="1:12" ht="13.5" thickBot="1">
      <c r="A192" s="14"/>
      <c r="B192" s="22"/>
      <c r="C192" s="15"/>
      <c r="D192" s="23"/>
      <c r="E192" s="23" t="s">
        <v>11</v>
      </c>
      <c r="F192" s="24">
        <f>Rosto!D29</f>
        <v>0</v>
      </c>
      <c r="G192" s="24">
        <f>Rosto!E29</f>
        <v>0</v>
      </c>
      <c r="H192" s="25">
        <f>Rosto!H29</f>
        <v>0</v>
      </c>
      <c r="I192" s="25">
        <f>Rosto!I29</f>
        <v>0</v>
      </c>
      <c r="J192" s="15" t="s">
        <v>13</v>
      </c>
      <c r="K192" s="26">
        <f>(H192+I192/100)-(F192+G192/100)</f>
        <v>0</v>
      </c>
      <c r="L192" s="16">
        <f>IF(AND((F192+G192/60)&lt;C186,(H192+I192/60)&lt;=C186),(((H192+I192/60)-(F192+G192/60))*D186),0)+IF(AND((F192+G192/60)&lt;C186,(H192+I192/60)&gt;C186),((C186-(F192+G192/60))*D186),0)+IF(AND((F192+G192/60)&lt;C186,(H192+I192/60)&gt;C187),((C187-C186)*D187),0)+IF(AND((F192+G192/60)&gt;=C186,(H192+I192/60)&lt;=C187),(((H192+I192/60)-(F192+G192/60))*D187),0)+IF(AND((F192+G192/60)&lt;C186,(H192+I192/60)&gt;C186,(H192+I192/60)&lt;=C187),(((H192+I192/60)-C186)*D187),0)+IF(AND((F192+G192/60)&gt;=C186,(F192+G192/60)&lt;C187,(H192+I192/60)&gt;C187),((C187-(F192+G192/60))*D187),0)+IF(AND((F192+G192/60)&lt;C187,(H192+I192/60)&gt;C187),(((H192+I192/60)-C187)*D188),0)+IF(AND((F192+G192/60)&gt;=C187,(H192+I192/60)&gt;C187),(((H192+I192/60)-(F192+G192/60))*D188),0)</f>
        <v>0</v>
      </c>
    </row>
    <row r="193" ht="13.5" thickBot="1">
      <c r="A193" s="39" t="s">
        <v>66</v>
      </c>
    </row>
    <row r="194" spans="1:5" ht="12.75">
      <c r="A194" s="8">
        <v>8</v>
      </c>
      <c r="B194" s="9" t="s">
        <v>0</v>
      </c>
      <c r="C194" s="10">
        <v>14</v>
      </c>
      <c r="D194" s="11">
        <v>1</v>
      </c>
      <c r="E194" s="4"/>
    </row>
    <row r="195" spans="1:5" ht="12.75">
      <c r="A195" s="12">
        <v>14</v>
      </c>
      <c r="B195" s="6" t="s">
        <v>0</v>
      </c>
      <c r="C195" s="7">
        <v>18</v>
      </c>
      <c r="D195" s="13">
        <v>1.5</v>
      </c>
      <c r="E195" s="4"/>
    </row>
    <row r="196" spans="1:5" ht="13.5" thickBot="1">
      <c r="A196" s="14">
        <v>18</v>
      </c>
      <c r="B196" s="15" t="s">
        <v>0</v>
      </c>
      <c r="C196" s="37">
        <v>23</v>
      </c>
      <c r="D196" s="16">
        <v>2</v>
      </c>
      <c r="E196" s="4"/>
    </row>
    <row r="197" spans="1:5" ht="13.5" thickBot="1">
      <c r="A197" s="27"/>
      <c r="B197" s="28"/>
      <c r="C197" s="29"/>
      <c r="D197" s="30"/>
      <c r="E197" s="4"/>
    </row>
    <row r="198" spans="1:12" ht="12.75">
      <c r="A198" s="18"/>
      <c r="B198" s="19"/>
      <c r="C198" s="19"/>
      <c r="D198" s="19"/>
      <c r="E198" s="19"/>
      <c r="F198" s="50" t="s">
        <v>4</v>
      </c>
      <c r="G198" s="50"/>
      <c r="H198" s="50" t="s">
        <v>6</v>
      </c>
      <c r="I198" s="50"/>
      <c r="J198" s="19"/>
      <c r="K198" s="19"/>
      <c r="L198" s="20"/>
    </row>
    <row r="199" spans="1:12" ht="12.75">
      <c r="A199" s="12" t="s">
        <v>15</v>
      </c>
      <c r="B199" s="6" t="s">
        <v>1</v>
      </c>
      <c r="C199" s="6" t="s">
        <v>2</v>
      </c>
      <c r="D199" s="6" t="s">
        <v>3</v>
      </c>
      <c r="E199" s="6" t="s">
        <v>5</v>
      </c>
      <c r="F199" s="6" t="s">
        <v>9</v>
      </c>
      <c r="G199" s="6" t="s">
        <v>10</v>
      </c>
      <c r="H199" s="6" t="s">
        <v>9</v>
      </c>
      <c r="I199" s="6" t="s">
        <v>10</v>
      </c>
      <c r="J199" s="6" t="s">
        <v>7</v>
      </c>
      <c r="K199" s="6" t="s">
        <v>16</v>
      </c>
      <c r="L199" s="21" t="s">
        <v>8</v>
      </c>
    </row>
    <row r="200" spans="1:12" ht="13.5" thickBot="1">
      <c r="A200" s="14"/>
      <c r="B200" s="22"/>
      <c r="C200" s="15"/>
      <c r="D200" s="23"/>
      <c r="E200" s="23" t="s">
        <v>11</v>
      </c>
      <c r="F200" s="24">
        <f>Rosto!D30</f>
        <v>0</v>
      </c>
      <c r="G200" s="24">
        <f>Rosto!E30</f>
        <v>0</v>
      </c>
      <c r="H200" s="25">
        <f>Rosto!H30</f>
        <v>0</v>
      </c>
      <c r="I200" s="25">
        <f>Rosto!I30</f>
        <v>0</v>
      </c>
      <c r="J200" s="15" t="s">
        <v>13</v>
      </c>
      <c r="K200" s="26">
        <f>(H200+I200/100)-(F200+G200/100)</f>
        <v>0</v>
      </c>
      <c r="L200" s="16">
        <f>IF(AND((F200+G200/60)&lt;C194,(H200+I200/60)&lt;=C194),(((H200+I200/60)-(F200+G200/60))*D194),0)+IF(AND((F200+G200/60)&lt;C194,(H200+I200/60)&gt;C194),((C194-(F200+G200/60))*D194),0)+IF(AND((F200+G200/60)&lt;C194,(H200+I200/60)&gt;C195),((C195-C194)*D195),0)+IF(AND((F200+G200/60)&gt;=C194,(H200+I200/60)&lt;=C195),(((H200+I200/60)-(F200+G200/60))*D195),0)+IF(AND((F200+G200/60)&lt;C194,(H200+I200/60)&gt;C194,(H200+I200/60)&lt;=C195),(((H200+I200/60)-C194)*D195),0)+IF(AND((F200+G200/60)&gt;=C194,(F200+G200/60)&lt;C195,(H200+I200/60)&gt;C195),((C195-(F200+G200/60))*D195),0)+IF(AND((F200+G200/60)&lt;C195,(H200+I200/60)&gt;C195),(((H200+I200/60)-C195)*D196),0)+IF(AND((F200+G200/60)&gt;=C195,(H200+I200/60)&gt;C195),(((H200+I200/60)-(F200+G200/60))*D196),0)</f>
        <v>0</v>
      </c>
    </row>
    <row r="201" ht="13.5" thickBot="1">
      <c r="A201" s="39" t="s">
        <v>67</v>
      </c>
    </row>
    <row r="202" spans="1:5" ht="12.75">
      <c r="A202" s="8">
        <v>8</v>
      </c>
      <c r="B202" s="9" t="s">
        <v>0</v>
      </c>
      <c r="C202" s="10">
        <v>14</v>
      </c>
      <c r="D202" s="11">
        <v>1</v>
      </c>
      <c r="E202" s="4"/>
    </row>
    <row r="203" spans="1:5" ht="12.75">
      <c r="A203" s="12">
        <v>14</v>
      </c>
      <c r="B203" s="6" t="s">
        <v>0</v>
      </c>
      <c r="C203" s="7">
        <v>18</v>
      </c>
      <c r="D203" s="13">
        <v>1.5</v>
      </c>
      <c r="E203" s="4"/>
    </row>
    <row r="204" spans="1:5" ht="13.5" thickBot="1">
      <c r="A204" s="14">
        <v>18</v>
      </c>
      <c r="B204" s="15" t="s">
        <v>0</v>
      </c>
      <c r="C204" s="37">
        <v>23</v>
      </c>
      <c r="D204" s="16">
        <v>2</v>
      </c>
      <c r="E204" s="4"/>
    </row>
    <row r="205" spans="1:5" ht="13.5" thickBot="1">
      <c r="A205" s="27"/>
      <c r="B205" s="28"/>
      <c r="C205" s="29"/>
      <c r="D205" s="30"/>
      <c r="E205" s="4"/>
    </row>
    <row r="206" spans="1:12" ht="12.75">
      <c r="A206" s="18"/>
      <c r="B206" s="19"/>
      <c r="C206" s="19"/>
      <c r="D206" s="19"/>
      <c r="E206" s="19"/>
      <c r="F206" s="50" t="s">
        <v>4</v>
      </c>
      <c r="G206" s="50"/>
      <c r="H206" s="50" t="s">
        <v>6</v>
      </c>
      <c r="I206" s="50"/>
      <c r="J206" s="19"/>
      <c r="K206" s="19"/>
      <c r="L206" s="20"/>
    </row>
    <row r="207" spans="1:12" ht="12.75">
      <c r="A207" s="12" t="s">
        <v>15</v>
      </c>
      <c r="B207" s="6" t="s">
        <v>1</v>
      </c>
      <c r="C207" s="6" t="s">
        <v>2</v>
      </c>
      <c r="D207" s="6" t="s">
        <v>3</v>
      </c>
      <c r="E207" s="6" t="s">
        <v>5</v>
      </c>
      <c r="F207" s="6" t="s">
        <v>9</v>
      </c>
      <c r="G207" s="6" t="s">
        <v>10</v>
      </c>
      <c r="H207" s="6" t="s">
        <v>9</v>
      </c>
      <c r="I207" s="6" t="s">
        <v>10</v>
      </c>
      <c r="J207" s="6" t="s">
        <v>7</v>
      </c>
      <c r="K207" s="6" t="s">
        <v>16</v>
      </c>
      <c r="L207" s="21" t="s">
        <v>8</v>
      </c>
    </row>
    <row r="208" spans="1:12" ht="13.5" thickBot="1">
      <c r="A208" s="14"/>
      <c r="B208" s="22"/>
      <c r="C208" s="15"/>
      <c r="D208" s="23"/>
      <c r="E208" s="23" t="s">
        <v>11</v>
      </c>
      <c r="F208" s="24">
        <f>Rosto!D31</f>
        <v>0</v>
      </c>
      <c r="G208" s="24">
        <f>Rosto!E31</f>
        <v>0</v>
      </c>
      <c r="H208" s="25">
        <f>Rosto!H31</f>
        <v>0</v>
      </c>
      <c r="I208" s="25">
        <f>Rosto!I31</f>
        <v>0</v>
      </c>
      <c r="J208" s="15" t="s">
        <v>13</v>
      </c>
      <c r="K208" s="26">
        <f>(H208+I208/100)-(F208+G208/100)</f>
        <v>0</v>
      </c>
      <c r="L208" s="16">
        <f>IF(AND((F208+G208/60)&lt;C202,(H208+I208/60)&lt;=C202),(((H208+I208/60)-(F208+G208/60))*D202),0)+IF(AND((F208+G208/60)&lt;C202,(H208+I208/60)&gt;C202),((C202-(F208+G208/60))*D202),0)+IF(AND((F208+G208/60)&lt;C202,(H208+I208/60)&gt;C203),((C203-C202)*D203),0)+IF(AND((F208+G208/60)&gt;=C202,(H208+I208/60)&lt;=C203),(((H208+I208/60)-(F208+G208/60))*D203),0)+IF(AND((F208+G208/60)&lt;C202,(H208+I208/60)&gt;C202,(H208+I208/60)&lt;=C203),(((H208+I208/60)-C202)*D203),0)+IF(AND((F208+G208/60)&gt;=C202,(F208+G208/60)&lt;C203,(H208+I208/60)&gt;C203),((C203-(F208+G208/60))*D203),0)+IF(AND((F208+G208/60)&lt;C203,(H208+I208/60)&gt;C203),(((H208+I208/60)-C203)*D204),0)+IF(AND((F208+G208/60)&gt;=C203,(H208+I208/60)&gt;C203),(((H208+I208/60)-(F208+G208/60))*D204),0)</f>
        <v>0</v>
      </c>
    </row>
    <row r="209" ht="13.5" thickBot="1">
      <c r="A209" s="39" t="s">
        <v>68</v>
      </c>
    </row>
    <row r="210" spans="1:5" ht="12.75">
      <c r="A210" s="8">
        <v>8</v>
      </c>
      <c r="B210" s="9" t="s">
        <v>0</v>
      </c>
      <c r="C210" s="10">
        <v>14</v>
      </c>
      <c r="D210" s="11">
        <v>1</v>
      </c>
      <c r="E210" s="4"/>
    </row>
    <row r="211" spans="1:5" ht="12.75">
      <c r="A211" s="12">
        <v>14</v>
      </c>
      <c r="B211" s="6" t="s">
        <v>0</v>
      </c>
      <c r="C211" s="7">
        <v>18</v>
      </c>
      <c r="D211" s="13">
        <v>1.5</v>
      </c>
      <c r="E211" s="4"/>
    </row>
    <row r="212" spans="1:5" ht="13.5" thickBot="1">
      <c r="A212" s="14">
        <v>18</v>
      </c>
      <c r="B212" s="15" t="s">
        <v>0</v>
      </c>
      <c r="C212" s="37">
        <v>23</v>
      </c>
      <c r="D212" s="16">
        <v>2</v>
      </c>
      <c r="E212" s="4"/>
    </row>
    <row r="213" spans="1:5" ht="13.5" thickBot="1">
      <c r="A213" s="27"/>
      <c r="B213" s="28"/>
      <c r="C213" s="29"/>
      <c r="D213" s="30"/>
      <c r="E213" s="4"/>
    </row>
    <row r="214" spans="1:12" ht="12.75">
      <c r="A214" s="18"/>
      <c r="B214" s="19"/>
      <c r="C214" s="19"/>
      <c r="D214" s="19"/>
      <c r="E214" s="19"/>
      <c r="F214" s="50" t="s">
        <v>4</v>
      </c>
      <c r="G214" s="50"/>
      <c r="H214" s="50" t="s">
        <v>6</v>
      </c>
      <c r="I214" s="50"/>
      <c r="J214" s="19"/>
      <c r="K214" s="19"/>
      <c r="L214" s="20"/>
    </row>
    <row r="215" spans="1:12" ht="12.75">
      <c r="A215" s="12" t="s">
        <v>15</v>
      </c>
      <c r="B215" s="6" t="s">
        <v>1</v>
      </c>
      <c r="C215" s="6" t="s">
        <v>2</v>
      </c>
      <c r="D215" s="6" t="s">
        <v>3</v>
      </c>
      <c r="E215" s="6" t="s">
        <v>5</v>
      </c>
      <c r="F215" s="6" t="s">
        <v>9</v>
      </c>
      <c r="G215" s="6" t="s">
        <v>10</v>
      </c>
      <c r="H215" s="6" t="s">
        <v>9</v>
      </c>
      <c r="I215" s="6" t="s">
        <v>10</v>
      </c>
      <c r="J215" s="6" t="s">
        <v>7</v>
      </c>
      <c r="K215" s="6" t="s">
        <v>16</v>
      </c>
      <c r="L215" s="21" t="s">
        <v>8</v>
      </c>
    </row>
    <row r="216" spans="1:12" ht="13.5" thickBot="1">
      <c r="A216" s="14"/>
      <c r="B216" s="22"/>
      <c r="C216" s="15"/>
      <c r="D216" s="23"/>
      <c r="E216" s="23" t="s">
        <v>11</v>
      </c>
      <c r="F216" s="24">
        <f>Rosto!D32</f>
        <v>0</v>
      </c>
      <c r="G216" s="24">
        <f>Rosto!E32</f>
        <v>0</v>
      </c>
      <c r="H216" s="25">
        <f>Rosto!H32</f>
        <v>0</v>
      </c>
      <c r="I216" s="25">
        <f>Rosto!I32</f>
        <v>0</v>
      </c>
      <c r="J216" s="15" t="s">
        <v>13</v>
      </c>
      <c r="K216" s="26">
        <f>(H216+I216/100)-(F216+G216/100)</f>
        <v>0</v>
      </c>
      <c r="L216" s="16">
        <f>IF(AND((F216+G216/60)&lt;C210,(H216+I216/60)&lt;=C210),(((H216+I216/60)-(F216+G216/60))*D210),0)+IF(AND((F216+G216/60)&lt;C210,(H216+I216/60)&gt;C210),((C210-(F216+G216/60))*D210),0)+IF(AND((F216+G216/60)&lt;C210,(H216+I216/60)&gt;C211),((C211-C210)*D211),0)+IF(AND((F216+G216/60)&gt;=C210,(H216+I216/60)&lt;=C211),(((H216+I216/60)-(F216+G216/60))*D211),0)+IF(AND((F216+G216/60)&lt;C210,(H216+I216/60)&gt;C210,(H216+I216/60)&lt;=C211),(((H216+I216/60)-C210)*D211),0)+IF(AND((F216+G216/60)&gt;=C210,(F216+G216/60)&lt;C211,(H216+I216/60)&gt;C211),((C211-(F216+G216/60))*D211),0)+IF(AND((F216+G216/60)&lt;C211,(H216+I216/60)&gt;C211),(((H216+I216/60)-C211)*D212),0)+IF(AND((F216+G216/60)&gt;=C211,(H216+I216/60)&gt;C211),(((H216+I216/60)-(F216+G216/60))*D212),0)</f>
        <v>0</v>
      </c>
    </row>
    <row r="217" ht="13.5" thickBot="1">
      <c r="A217" s="39" t="s">
        <v>69</v>
      </c>
    </row>
    <row r="218" spans="1:5" ht="12.75">
      <c r="A218" s="8">
        <v>8</v>
      </c>
      <c r="B218" s="9" t="s">
        <v>0</v>
      </c>
      <c r="C218" s="10">
        <v>14</v>
      </c>
      <c r="D218" s="11">
        <v>1</v>
      </c>
      <c r="E218" s="4"/>
    </row>
    <row r="219" spans="1:5" ht="12.75">
      <c r="A219" s="12">
        <v>14</v>
      </c>
      <c r="B219" s="6" t="s">
        <v>0</v>
      </c>
      <c r="C219" s="7">
        <v>18</v>
      </c>
      <c r="D219" s="13">
        <v>1.5</v>
      </c>
      <c r="E219" s="4"/>
    </row>
    <row r="220" spans="1:5" ht="13.5" thickBot="1">
      <c r="A220" s="14">
        <v>18</v>
      </c>
      <c r="B220" s="15" t="s">
        <v>0</v>
      </c>
      <c r="C220" s="37">
        <v>23</v>
      </c>
      <c r="D220" s="16">
        <v>2</v>
      </c>
      <c r="E220" s="4"/>
    </row>
    <row r="221" spans="1:5" ht="13.5" thickBot="1">
      <c r="A221" s="27"/>
      <c r="B221" s="28"/>
      <c r="C221" s="29"/>
      <c r="D221" s="30"/>
      <c r="E221" s="4"/>
    </row>
    <row r="222" spans="1:12" ht="12.75">
      <c r="A222" s="18"/>
      <c r="B222" s="19"/>
      <c r="C222" s="19"/>
      <c r="D222" s="19"/>
      <c r="E222" s="19"/>
      <c r="F222" s="50" t="s">
        <v>4</v>
      </c>
      <c r="G222" s="50"/>
      <c r="H222" s="50" t="s">
        <v>6</v>
      </c>
      <c r="I222" s="50"/>
      <c r="J222" s="19"/>
      <c r="K222" s="19"/>
      <c r="L222" s="20"/>
    </row>
    <row r="223" spans="1:12" ht="12.75">
      <c r="A223" s="12" t="s">
        <v>15</v>
      </c>
      <c r="B223" s="6" t="s">
        <v>1</v>
      </c>
      <c r="C223" s="6" t="s">
        <v>2</v>
      </c>
      <c r="D223" s="6" t="s">
        <v>3</v>
      </c>
      <c r="E223" s="6" t="s">
        <v>5</v>
      </c>
      <c r="F223" s="6" t="s">
        <v>9</v>
      </c>
      <c r="G223" s="6" t="s">
        <v>10</v>
      </c>
      <c r="H223" s="6" t="s">
        <v>9</v>
      </c>
      <c r="I223" s="6" t="s">
        <v>10</v>
      </c>
      <c r="J223" s="6" t="s">
        <v>7</v>
      </c>
      <c r="K223" s="6" t="s">
        <v>16</v>
      </c>
      <c r="L223" s="21" t="s">
        <v>8</v>
      </c>
    </row>
    <row r="224" spans="1:12" ht="13.5" thickBot="1">
      <c r="A224" s="14" t="s">
        <v>13</v>
      </c>
      <c r="B224" s="22">
        <v>37092</v>
      </c>
      <c r="C224" s="15" t="s">
        <v>12</v>
      </c>
      <c r="D224" s="23" t="s">
        <v>14</v>
      </c>
      <c r="E224" s="23" t="s">
        <v>11</v>
      </c>
      <c r="F224" s="24">
        <f>Rosto!D33</f>
        <v>0</v>
      </c>
      <c r="G224" s="24">
        <f>Rosto!E33</f>
        <v>0</v>
      </c>
      <c r="H224" s="25">
        <f>Rosto!H33</f>
        <v>0</v>
      </c>
      <c r="I224" s="25">
        <f>Rosto!I33</f>
        <v>0</v>
      </c>
      <c r="J224" s="15" t="s">
        <v>13</v>
      </c>
      <c r="K224" s="26">
        <f>(H224+I224/100)-(F224+G224/100)</f>
        <v>0</v>
      </c>
      <c r="L224" s="16">
        <f>IF(AND((F224+G224/60)&lt;C218,(H224+I224/60)&lt;=C218),(((H224+I224/60)-(F224+G224/60))*D218),0)+IF(AND((F224+G224/60)&lt;C218,(H224+I224/60)&gt;C218),((C218-(F224+G224/60))*D218),0)+IF(AND((F224+G224/60)&lt;C218,(H224+I224/60)&gt;C219),((C219-C218)*D219),0)+IF(AND((F224+G224/60)&gt;=C218,(H224+I224/60)&lt;=C219),(((H224+I224/60)-(F224+G224/60))*D219),0)+IF(AND((F224+G224/60)&lt;C218,(H224+I224/60)&gt;C218,(H224+I224/60)&lt;=C219),(((H224+I224/60)-C218)*D219),0)+IF(AND((F224+G224/60)&gt;=C218,(F224+G224/60)&lt;C219,(H224+I224/60)&gt;C219),((C219-(F224+G224/60))*D219),0)+IF(AND((F224+G224/60)&lt;C219,(H224+I224/60)&gt;C219),(((H224+I224/60)-C219)*D220),0)+IF(AND((F224+G224/60)&gt;=C219,(H224+I224/60)&gt;C219),(((H224+I224/60)-(F224+G224/60))*D220),0)</f>
        <v>0</v>
      </c>
    </row>
    <row r="225" ht="13.5" thickBot="1">
      <c r="A225" s="39" t="s">
        <v>70</v>
      </c>
    </row>
    <row r="226" spans="1:5" ht="12.75">
      <c r="A226" s="8">
        <v>8</v>
      </c>
      <c r="B226" s="9" t="s">
        <v>0</v>
      </c>
      <c r="C226" s="10">
        <v>14</v>
      </c>
      <c r="D226" s="11">
        <v>1</v>
      </c>
      <c r="E226" s="4"/>
    </row>
    <row r="227" spans="1:5" ht="12.75">
      <c r="A227" s="12">
        <v>14</v>
      </c>
      <c r="B227" s="6" t="s">
        <v>0</v>
      </c>
      <c r="C227" s="7">
        <v>18</v>
      </c>
      <c r="D227" s="13">
        <v>1.5</v>
      </c>
      <c r="E227" s="4"/>
    </row>
    <row r="228" spans="1:5" ht="13.5" thickBot="1">
      <c r="A228" s="14">
        <v>18</v>
      </c>
      <c r="B228" s="15" t="s">
        <v>0</v>
      </c>
      <c r="C228" s="37">
        <v>23</v>
      </c>
      <c r="D228" s="16">
        <v>2</v>
      </c>
      <c r="E228" s="4"/>
    </row>
    <row r="229" spans="1:5" ht="13.5" thickBot="1">
      <c r="A229" s="27"/>
      <c r="B229" s="28"/>
      <c r="C229" s="29"/>
      <c r="D229" s="30"/>
      <c r="E229" s="4"/>
    </row>
    <row r="230" spans="1:12" ht="12.75">
      <c r="A230" s="18"/>
      <c r="B230" s="19"/>
      <c r="C230" s="19"/>
      <c r="D230" s="19"/>
      <c r="E230" s="19"/>
      <c r="F230" s="50" t="s">
        <v>4</v>
      </c>
      <c r="G230" s="50"/>
      <c r="H230" s="50" t="s">
        <v>6</v>
      </c>
      <c r="I230" s="50"/>
      <c r="J230" s="19"/>
      <c r="K230" s="19"/>
      <c r="L230" s="20"/>
    </row>
    <row r="231" spans="1:12" ht="12.75">
      <c r="A231" s="12" t="s">
        <v>15</v>
      </c>
      <c r="B231" s="6" t="s">
        <v>1</v>
      </c>
      <c r="C231" s="6" t="s">
        <v>2</v>
      </c>
      <c r="D231" s="6" t="s">
        <v>3</v>
      </c>
      <c r="E231" s="6" t="s">
        <v>5</v>
      </c>
      <c r="F231" s="6" t="s">
        <v>9</v>
      </c>
      <c r="G231" s="6" t="s">
        <v>10</v>
      </c>
      <c r="H231" s="6" t="s">
        <v>9</v>
      </c>
      <c r="I231" s="6" t="s">
        <v>10</v>
      </c>
      <c r="J231" s="6" t="s">
        <v>7</v>
      </c>
      <c r="K231" s="6" t="s">
        <v>16</v>
      </c>
      <c r="L231" s="21" t="s">
        <v>8</v>
      </c>
    </row>
    <row r="232" spans="1:12" ht="13.5" thickBot="1">
      <c r="A232" s="14" t="s">
        <v>13</v>
      </c>
      <c r="B232" s="22">
        <v>37092</v>
      </c>
      <c r="C232" s="15" t="s">
        <v>12</v>
      </c>
      <c r="D232" s="23" t="s">
        <v>14</v>
      </c>
      <c r="E232" s="23" t="s">
        <v>11</v>
      </c>
      <c r="F232" s="24">
        <f>Rosto!D34</f>
        <v>0</v>
      </c>
      <c r="G232" s="24">
        <f>Rosto!E34</f>
        <v>0</v>
      </c>
      <c r="H232" s="25">
        <f>Rosto!H34</f>
        <v>0</v>
      </c>
      <c r="I232" s="25">
        <f>Rosto!I34</f>
        <v>0</v>
      </c>
      <c r="J232" s="15" t="s">
        <v>13</v>
      </c>
      <c r="K232" s="26">
        <f>(H232+I232/100)-(F232+G232/100)</f>
        <v>0</v>
      </c>
      <c r="L232" s="16">
        <f>IF(AND((F232+G232/60)&lt;C226,(H232+I232/60)&lt;=C226),(((H232+I232/60)-(F232+G232/60))*D226),0)+IF(AND((F232+G232/60)&lt;C226,(H232+I232/60)&gt;C226),((C226-(F232+G232/60))*D226),0)+IF(AND((F232+G232/60)&lt;C226,(H232+I232/60)&gt;C227),((C227-C226)*D227),0)+IF(AND((F232+G232/60)&gt;=C226,(H232+I232/60)&lt;=C227),(((H232+I232/60)-(F232+G232/60))*D227),0)+IF(AND((F232+G232/60)&lt;C226,(H232+I232/60)&gt;C226,(H232+I232/60)&lt;=C227),(((H232+I232/60)-C226)*D227),0)+IF(AND((F232+G232/60)&gt;=C226,(F232+G232/60)&lt;C227,(H232+I232/60)&gt;C227),((C227-(F232+G232/60))*D227),0)+IF(AND((F232+G232/60)&lt;C227,(H232+I232/60)&gt;C227),(((H232+I232/60)-C227)*D228),0)+IF(AND((F232+G232/60)&gt;=C227,(H232+I232/60)&gt;C227),(((H232+I232/60)-(F232+G232/60))*D228),0)</f>
        <v>0</v>
      </c>
    </row>
    <row r="233" ht="13.5" thickBot="1">
      <c r="A233" s="39" t="s">
        <v>71</v>
      </c>
    </row>
    <row r="234" spans="1:5" ht="12.75">
      <c r="A234" s="8">
        <v>8</v>
      </c>
      <c r="B234" s="9" t="s">
        <v>0</v>
      </c>
      <c r="C234" s="10">
        <v>14</v>
      </c>
      <c r="D234" s="11">
        <v>1</v>
      </c>
      <c r="E234" s="4"/>
    </row>
    <row r="235" spans="1:5" ht="12.75">
      <c r="A235" s="12">
        <v>14</v>
      </c>
      <c r="B235" s="6" t="s">
        <v>0</v>
      </c>
      <c r="C235" s="7">
        <v>18</v>
      </c>
      <c r="D235" s="13">
        <v>1.5</v>
      </c>
      <c r="E235" s="4"/>
    </row>
    <row r="236" spans="1:5" ht="13.5" thickBot="1">
      <c r="A236" s="14">
        <v>18</v>
      </c>
      <c r="B236" s="15" t="s">
        <v>0</v>
      </c>
      <c r="C236" s="37">
        <v>23</v>
      </c>
      <c r="D236" s="16">
        <v>2</v>
      </c>
      <c r="E236" s="4"/>
    </row>
    <row r="237" spans="1:5" ht="13.5" thickBot="1">
      <c r="A237" s="27"/>
      <c r="B237" s="28"/>
      <c r="C237" s="29"/>
      <c r="D237" s="30"/>
      <c r="E237" s="4"/>
    </row>
    <row r="238" spans="1:12" ht="12.75">
      <c r="A238" s="18"/>
      <c r="B238" s="19"/>
      <c r="C238" s="19"/>
      <c r="D238" s="19"/>
      <c r="E238" s="19"/>
      <c r="F238" s="50" t="s">
        <v>4</v>
      </c>
      <c r="G238" s="50"/>
      <c r="H238" s="50" t="s">
        <v>6</v>
      </c>
      <c r="I238" s="50"/>
      <c r="J238" s="19"/>
      <c r="K238" s="19"/>
      <c r="L238" s="20"/>
    </row>
    <row r="239" spans="1:12" ht="12.75">
      <c r="A239" s="12" t="s">
        <v>15</v>
      </c>
      <c r="B239" s="6" t="s">
        <v>1</v>
      </c>
      <c r="C239" s="6" t="s">
        <v>2</v>
      </c>
      <c r="D239" s="6" t="s">
        <v>3</v>
      </c>
      <c r="E239" s="6" t="s">
        <v>5</v>
      </c>
      <c r="F239" s="6" t="s">
        <v>9</v>
      </c>
      <c r="G239" s="6" t="s">
        <v>10</v>
      </c>
      <c r="H239" s="6" t="s">
        <v>9</v>
      </c>
      <c r="I239" s="6" t="s">
        <v>10</v>
      </c>
      <c r="J239" s="6" t="s">
        <v>7</v>
      </c>
      <c r="K239" s="6" t="s">
        <v>16</v>
      </c>
      <c r="L239" s="21" t="s">
        <v>8</v>
      </c>
    </row>
    <row r="240" spans="1:12" ht="13.5" thickBot="1">
      <c r="A240" s="14" t="s">
        <v>13</v>
      </c>
      <c r="B240" s="22">
        <v>37092</v>
      </c>
      <c r="C240" s="15" t="s">
        <v>12</v>
      </c>
      <c r="D240" s="23" t="s">
        <v>14</v>
      </c>
      <c r="E240" s="23" t="s">
        <v>11</v>
      </c>
      <c r="F240" s="24">
        <f>Rosto!D35</f>
        <v>0</v>
      </c>
      <c r="G240" s="24">
        <f>Rosto!E35</f>
        <v>0</v>
      </c>
      <c r="H240" s="25">
        <f>Rosto!H35</f>
        <v>0</v>
      </c>
      <c r="I240" s="25">
        <f>Rosto!I35</f>
        <v>0</v>
      </c>
      <c r="J240" s="15" t="s">
        <v>13</v>
      </c>
      <c r="K240" s="26">
        <f>(H240+I240/100)-(F240+G240/100)</f>
        <v>0</v>
      </c>
      <c r="L240" s="16">
        <f>IF(AND((F240+G240/60)&lt;C234,(H240+I240/60)&lt;=C234),(((H240+I240/60)-(F240+G240/60))*D234),0)+IF(AND((F240+G240/60)&lt;C234,(H240+I240/60)&gt;C234),((C234-(F240+G240/60))*D234),0)+IF(AND((F240+G240/60)&lt;C234,(H240+I240/60)&gt;C235),((C235-C234)*D235),0)+IF(AND((F240+G240/60)&gt;=C234,(H240+I240/60)&lt;=C235),(((H240+I240/60)-(F240+G240/60))*D235),0)+IF(AND((F240+G240/60)&lt;C234,(H240+I240/60)&gt;C234,(H240+I240/60)&lt;=C235),(((H240+I240/60)-C234)*D235),0)+IF(AND((F240+G240/60)&gt;=C234,(F240+G240/60)&lt;C235,(H240+I240/60)&gt;C235),((C235-(F240+G240/60))*D235),0)+IF(AND((F240+G240/60)&lt;C235,(H240+I240/60)&gt;C235),(((H240+I240/60)-C235)*D236),0)+IF(AND((F240+G240/60)&gt;=C235,(H240+I240/60)&gt;C235),(((H240+I240/60)-(F240+G240/60))*D236),0)</f>
        <v>0</v>
      </c>
    </row>
    <row r="241" ht="13.5" thickBot="1">
      <c r="A241" s="39" t="s">
        <v>72</v>
      </c>
    </row>
    <row r="242" spans="1:5" ht="12.75">
      <c r="A242" s="8">
        <v>8</v>
      </c>
      <c r="B242" s="9" t="s">
        <v>0</v>
      </c>
      <c r="C242" s="10">
        <v>14</v>
      </c>
      <c r="D242" s="11">
        <v>1</v>
      </c>
      <c r="E242" s="4"/>
    </row>
    <row r="243" spans="1:5" ht="12.75">
      <c r="A243" s="12">
        <v>14</v>
      </c>
      <c r="B243" s="6" t="s">
        <v>0</v>
      </c>
      <c r="C243" s="7">
        <v>18</v>
      </c>
      <c r="D243" s="13">
        <v>1.5</v>
      </c>
      <c r="E243" s="4"/>
    </row>
    <row r="244" spans="1:5" ht="13.5" thickBot="1">
      <c r="A244" s="14">
        <v>18</v>
      </c>
      <c r="B244" s="15" t="s">
        <v>0</v>
      </c>
      <c r="C244" s="37">
        <v>23</v>
      </c>
      <c r="D244" s="16">
        <v>2</v>
      </c>
      <c r="E244" s="4"/>
    </row>
    <row r="245" spans="1:5" ht="13.5" thickBot="1">
      <c r="A245" s="27"/>
      <c r="B245" s="28"/>
      <c r="C245" s="29"/>
      <c r="D245" s="30"/>
      <c r="E245" s="4"/>
    </row>
    <row r="246" spans="1:12" ht="12.75">
      <c r="A246" s="18"/>
      <c r="B246" s="19"/>
      <c r="C246" s="19"/>
      <c r="D246" s="19"/>
      <c r="E246" s="19"/>
      <c r="F246" s="50" t="s">
        <v>4</v>
      </c>
      <c r="G246" s="50"/>
      <c r="H246" s="50" t="s">
        <v>6</v>
      </c>
      <c r="I246" s="50"/>
      <c r="J246" s="19"/>
      <c r="K246" s="19"/>
      <c r="L246" s="20"/>
    </row>
    <row r="247" spans="1:12" ht="12.75">
      <c r="A247" s="12" t="s">
        <v>15</v>
      </c>
      <c r="B247" s="6" t="s">
        <v>1</v>
      </c>
      <c r="C247" s="6" t="s">
        <v>2</v>
      </c>
      <c r="D247" s="6" t="s">
        <v>3</v>
      </c>
      <c r="E247" s="6" t="s">
        <v>5</v>
      </c>
      <c r="F247" s="6" t="s">
        <v>9</v>
      </c>
      <c r="G247" s="6" t="s">
        <v>10</v>
      </c>
      <c r="H247" s="6" t="s">
        <v>9</v>
      </c>
      <c r="I247" s="6" t="s">
        <v>10</v>
      </c>
      <c r="J247" s="6" t="s">
        <v>7</v>
      </c>
      <c r="K247" s="6" t="s">
        <v>16</v>
      </c>
      <c r="L247" s="21" t="s">
        <v>8</v>
      </c>
    </row>
    <row r="248" spans="1:12" ht="13.5" thickBot="1">
      <c r="A248" s="14" t="s">
        <v>13</v>
      </c>
      <c r="B248" s="22">
        <v>37092</v>
      </c>
      <c r="C248" s="15" t="s">
        <v>12</v>
      </c>
      <c r="D248" s="23" t="s">
        <v>14</v>
      </c>
      <c r="E248" s="23" t="s">
        <v>11</v>
      </c>
      <c r="F248" s="24">
        <f>Rosto!D36</f>
        <v>0</v>
      </c>
      <c r="G248" s="24">
        <f>Rosto!E36</f>
        <v>0</v>
      </c>
      <c r="H248" s="25">
        <f>Rosto!H36</f>
        <v>0</v>
      </c>
      <c r="I248" s="25">
        <f>Rosto!I36</f>
        <v>0</v>
      </c>
      <c r="J248" s="15" t="s">
        <v>13</v>
      </c>
      <c r="K248" s="26">
        <f>(H248+I248/100)-(F248+G248/100)</f>
        <v>0</v>
      </c>
      <c r="L248" s="16">
        <f>IF(AND((F248+G248/60)&lt;C242,(H248+I248/60)&lt;=C242),(((H248+I248/60)-(F248+G248/60))*D242),0)+IF(AND((F248+G248/60)&lt;C242,(H248+I248/60)&gt;C242),((C242-(F248+G248/60))*D242),0)+IF(AND((F248+G248/60)&lt;C242,(H248+I248/60)&gt;C243),((C243-C242)*D243),0)+IF(AND((F248+G248/60)&gt;=C242,(H248+I248/60)&lt;=C243),(((H248+I248/60)-(F248+G248/60))*D243),0)+IF(AND((F248+G248/60)&lt;C242,(H248+I248/60)&gt;C242,(H248+I248/60)&lt;=C243),(((H248+I248/60)-C242)*D243),0)+IF(AND((F248+G248/60)&gt;=C242,(F248+G248/60)&lt;C243,(H248+I248/60)&gt;C243),((C243-(F248+G248/60))*D243),0)+IF(AND((F248+G248/60)&lt;C243,(H248+I248/60)&gt;C243),(((H248+I248/60)-C243)*D244),0)+IF(AND((F248+G248/60)&gt;=C243,(H248+I248/60)&gt;C243),(((H248+I248/60)-(F248+G248/60))*D244),0)</f>
        <v>0</v>
      </c>
    </row>
    <row r="249" ht="13.5" thickBot="1">
      <c r="A249" s="39" t="s">
        <v>73</v>
      </c>
    </row>
    <row r="250" spans="1:5" ht="12.75">
      <c r="A250" s="8">
        <v>8</v>
      </c>
      <c r="B250" s="9" t="s">
        <v>0</v>
      </c>
      <c r="C250" s="10">
        <v>14</v>
      </c>
      <c r="D250" s="11">
        <v>1</v>
      </c>
      <c r="E250" s="4"/>
    </row>
    <row r="251" spans="1:5" ht="12.75">
      <c r="A251" s="12">
        <v>14</v>
      </c>
      <c r="B251" s="6" t="s">
        <v>0</v>
      </c>
      <c r="C251" s="7">
        <v>18</v>
      </c>
      <c r="D251" s="13">
        <v>1.5</v>
      </c>
      <c r="E251" s="4"/>
    </row>
    <row r="252" spans="1:5" ht="13.5" thickBot="1">
      <c r="A252" s="14">
        <v>18</v>
      </c>
      <c r="B252" s="15" t="s">
        <v>0</v>
      </c>
      <c r="C252" s="37">
        <v>23</v>
      </c>
      <c r="D252" s="16">
        <v>2</v>
      </c>
      <c r="E252" s="4"/>
    </row>
    <row r="253" spans="1:5" ht="13.5" thickBot="1">
      <c r="A253" s="27"/>
      <c r="B253" s="28"/>
      <c r="C253" s="29"/>
      <c r="D253" s="30"/>
      <c r="E253" s="4"/>
    </row>
    <row r="254" spans="1:12" ht="12.75">
      <c r="A254" s="18"/>
      <c r="B254" s="19"/>
      <c r="C254" s="19"/>
      <c r="D254" s="19"/>
      <c r="E254" s="19"/>
      <c r="F254" s="50" t="s">
        <v>4</v>
      </c>
      <c r="G254" s="50"/>
      <c r="H254" s="50" t="s">
        <v>6</v>
      </c>
      <c r="I254" s="50"/>
      <c r="J254" s="19"/>
      <c r="K254" s="19"/>
      <c r="L254" s="20"/>
    </row>
    <row r="255" spans="1:12" ht="12.75">
      <c r="A255" s="12" t="s">
        <v>15</v>
      </c>
      <c r="B255" s="6" t="s">
        <v>1</v>
      </c>
      <c r="C255" s="6" t="s">
        <v>2</v>
      </c>
      <c r="D255" s="6" t="s">
        <v>3</v>
      </c>
      <c r="E255" s="6" t="s">
        <v>5</v>
      </c>
      <c r="F255" s="6" t="s">
        <v>9</v>
      </c>
      <c r="G255" s="6" t="s">
        <v>10</v>
      </c>
      <c r="H255" s="6" t="s">
        <v>9</v>
      </c>
      <c r="I255" s="6" t="s">
        <v>10</v>
      </c>
      <c r="J255" s="6" t="s">
        <v>7</v>
      </c>
      <c r="K255" s="6" t="s">
        <v>16</v>
      </c>
      <c r="L255" s="21" t="s">
        <v>8</v>
      </c>
    </row>
    <row r="256" spans="1:12" ht="13.5" thickBot="1">
      <c r="A256" s="14" t="s">
        <v>13</v>
      </c>
      <c r="B256" s="22">
        <v>37092</v>
      </c>
      <c r="C256" s="15" t="s">
        <v>12</v>
      </c>
      <c r="D256" s="23" t="s">
        <v>14</v>
      </c>
      <c r="E256" s="23" t="s">
        <v>11</v>
      </c>
      <c r="F256" s="24">
        <f>Rosto!D37</f>
        <v>0</v>
      </c>
      <c r="G256" s="24">
        <f>Rosto!E37</f>
        <v>0</v>
      </c>
      <c r="H256" s="25">
        <f>Rosto!H37</f>
        <v>0</v>
      </c>
      <c r="I256" s="25">
        <f>Rosto!I37</f>
        <v>0</v>
      </c>
      <c r="J256" s="15" t="s">
        <v>13</v>
      </c>
      <c r="K256" s="26">
        <f>(H256+I256/100)-(F256+G256/100)</f>
        <v>0</v>
      </c>
      <c r="L256" s="16">
        <f>IF(AND((F256+G256/60)&lt;C250,(H256+I256/60)&lt;=C250),(((H256+I256/60)-(F256+G256/60))*D250),0)+IF(AND((F256+G256/60)&lt;C250,(H256+I256/60)&gt;C250),((C250-(F256+G256/60))*D250),0)+IF(AND((F256+G256/60)&lt;C250,(H256+I256/60)&gt;C251),((C251-C250)*D251),0)+IF(AND((F256+G256/60)&gt;=C250,(H256+I256/60)&lt;=C251),(((H256+I256/60)-(F256+G256/60))*D251),0)+IF(AND((F256+G256/60)&lt;C250,(H256+I256/60)&gt;C250,(H256+I256/60)&lt;=C251),(((H256+I256/60)-C250)*D251),0)+IF(AND((F256+G256/60)&gt;=C250,(F256+G256/60)&lt;C251,(H256+I256/60)&gt;C251),((C251-(F256+G256/60))*D251),0)+IF(AND((F256+G256/60)&lt;C251,(H256+I256/60)&gt;C251),(((H256+I256/60)-C251)*D252),0)+IF(AND((F256+G256/60)&gt;=C251,(H256+I256/60)&gt;C251),(((H256+I256/60)-(F256+G256/60))*D252),0)</f>
        <v>0</v>
      </c>
    </row>
    <row r="257" ht="13.5" thickBot="1">
      <c r="A257" s="39" t="s">
        <v>74</v>
      </c>
    </row>
    <row r="258" spans="1:5" ht="12.75">
      <c r="A258" s="8">
        <v>8</v>
      </c>
      <c r="B258" s="9" t="s">
        <v>0</v>
      </c>
      <c r="C258" s="10">
        <v>14</v>
      </c>
      <c r="D258" s="11">
        <v>1</v>
      </c>
      <c r="E258" s="4"/>
    </row>
    <row r="259" spans="1:5" ht="12.75">
      <c r="A259" s="12">
        <v>14</v>
      </c>
      <c r="B259" s="6" t="s">
        <v>0</v>
      </c>
      <c r="C259" s="7">
        <v>18</v>
      </c>
      <c r="D259" s="13">
        <v>1.5</v>
      </c>
      <c r="E259" s="4"/>
    </row>
    <row r="260" spans="1:5" ht="13.5" thickBot="1">
      <c r="A260" s="14">
        <v>18</v>
      </c>
      <c r="B260" s="15" t="s">
        <v>0</v>
      </c>
      <c r="C260" s="37">
        <v>23</v>
      </c>
      <c r="D260" s="16">
        <v>2</v>
      </c>
      <c r="E260" s="4"/>
    </row>
    <row r="261" spans="1:5" ht="13.5" thickBot="1">
      <c r="A261" s="27"/>
      <c r="B261" s="28"/>
      <c r="C261" s="29"/>
      <c r="D261" s="30"/>
      <c r="E261" s="4"/>
    </row>
    <row r="262" spans="1:12" ht="12.75">
      <c r="A262" s="18"/>
      <c r="B262" s="19"/>
      <c r="C262" s="19"/>
      <c r="D262" s="19"/>
      <c r="E262" s="19"/>
      <c r="F262" s="50" t="s">
        <v>4</v>
      </c>
      <c r="G262" s="50"/>
      <c r="H262" s="50" t="s">
        <v>6</v>
      </c>
      <c r="I262" s="50"/>
      <c r="J262" s="19"/>
      <c r="K262" s="19"/>
      <c r="L262" s="20"/>
    </row>
    <row r="263" spans="1:12" ht="12.75">
      <c r="A263" s="12" t="s">
        <v>15</v>
      </c>
      <c r="B263" s="6" t="s">
        <v>1</v>
      </c>
      <c r="C263" s="6" t="s">
        <v>2</v>
      </c>
      <c r="D263" s="6" t="s">
        <v>3</v>
      </c>
      <c r="E263" s="6" t="s">
        <v>5</v>
      </c>
      <c r="F263" s="6" t="s">
        <v>9</v>
      </c>
      <c r="G263" s="6" t="s">
        <v>10</v>
      </c>
      <c r="H263" s="6" t="s">
        <v>9</v>
      </c>
      <c r="I263" s="6" t="s">
        <v>10</v>
      </c>
      <c r="J263" s="6" t="s">
        <v>7</v>
      </c>
      <c r="K263" s="6" t="s">
        <v>16</v>
      </c>
      <c r="L263" s="21" t="s">
        <v>8</v>
      </c>
    </row>
    <row r="264" spans="1:12" ht="13.5" thickBot="1">
      <c r="A264" s="14" t="s">
        <v>13</v>
      </c>
      <c r="B264" s="22">
        <v>37092</v>
      </c>
      <c r="C264" s="15" t="s">
        <v>12</v>
      </c>
      <c r="D264" s="23" t="s">
        <v>14</v>
      </c>
      <c r="E264" s="23" t="s">
        <v>11</v>
      </c>
      <c r="F264" s="24">
        <f>Rosto!D38</f>
        <v>0</v>
      </c>
      <c r="G264" s="24">
        <f>Rosto!E38</f>
        <v>0</v>
      </c>
      <c r="H264" s="25">
        <f>Rosto!H38</f>
        <v>0</v>
      </c>
      <c r="I264" s="25">
        <f>Rosto!I38</f>
        <v>0</v>
      </c>
      <c r="J264" s="15" t="s">
        <v>13</v>
      </c>
      <c r="K264" s="26">
        <f>(H264+I264/100)-(F264+G264/100)</f>
        <v>0</v>
      </c>
      <c r="L264" s="16">
        <f>IF(AND((F264+G264/60)&lt;C258,(H264+I264/60)&lt;=C258),(((H264+I264/60)-(F264+G264/60))*D258),0)+IF(AND((F264+G264/60)&lt;C258,(H264+I264/60)&gt;C258),((C258-(F264+G264/60))*D258),0)+IF(AND((F264+G264/60)&lt;C258,(H264+I264/60)&gt;C259),((C259-C258)*D259),0)+IF(AND((F264+G264/60)&gt;=C258,(H264+I264/60)&lt;=C259),(((H264+I264/60)-(F264+G264/60))*D259),0)+IF(AND((F264+G264/60)&lt;C258,(H264+I264/60)&gt;C258,(H264+I264/60)&lt;=C259),(((H264+I264/60)-C258)*D259),0)+IF(AND((F264+G264/60)&gt;=C258,(F264+G264/60)&lt;C259,(H264+I264/60)&gt;C259),((C259-(F264+G264/60))*D259),0)+IF(AND((F264+G264/60)&lt;C259,(H264+I264/60)&gt;C259),(((H264+I264/60)-C259)*D260),0)+IF(AND((F264+G264/60)&gt;=C259,(H264+I264/60)&gt;C259),(((H264+I264/60)-(F264+G264/60))*D260),0)</f>
        <v>0</v>
      </c>
    </row>
    <row r="265" ht="13.5" thickBot="1">
      <c r="A265" s="39" t="s">
        <v>75</v>
      </c>
    </row>
    <row r="266" spans="1:5" ht="12.75">
      <c r="A266" s="8">
        <v>8</v>
      </c>
      <c r="B266" s="9" t="s">
        <v>0</v>
      </c>
      <c r="C266" s="10">
        <v>14</v>
      </c>
      <c r="D266" s="11">
        <v>1</v>
      </c>
      <c r="E266" s="4"/>
    </row>
    <row r="267" spans="1:5" ht="12.75">
      <c r="A267" s="12">
        <v>14</v>
      </c>
      <c r="B267" s="6" t="s">
        <v>0</v>
      </c>
      <c r="C267" s="7">
        <v>18</v>
      </c>
      <c r="D267" s="13">
        <v>1.5</v>
      </c>
      <c r="E267" s="4"/>
    </row>
    <row r="268" spans="1:5" ht="13.5" thickBot="1">
      <c r="A268" s="14">
        <v>18</v>
      </c>
      <c r="B268" s="15" t="s">
        <v>0</v>
      </c>
      <c r="C268" s="37">
        <v>23</v>
      </c>
      <c r="D268" s="16">
        <v>2</v>
      </c>
      <c r="E268" s="4"/>
    </row>
    <row r="269" spans="1:5" ht="13.5" thickBot="1">
      <c r="A269" s="27"/>
      <c r="B269" s="28"/>
      <c r="C269" s="29"/>
      <c r="D269" s="30"/>
      <c r="E269" s="4"/>
    </row>
    <row r="270" spans="1:12" ht="12.75">
      <c r="A270" s="18"/>
      <c r="B270" s="19"/>
      <c r="C270" s="19"/>
      <c r="D270" s="19"/>
      <c r="E270" s="19"/>
      <c r="F270" s="50" t="s">
        <v>4</v>
      </c>
      <c r="G270" s="50"/>
      <c r="H270" s="50" t="s">
        <v>6</v>
      </c>
      <c r="I270" s="50"/>
      <c r="J270" s="19"/>
      <c r="K270" s="19"/>
      <c r="L270" s="20"/>
    </row>
    <row r="271" spans="1:12" ht="12.75">
      <c r="A271" s="12" t="s">
        <v>15</v>
      </c>
      <c r="B271" s="6" t="s">
        <v>1</v>
      </c>
      <c r="C271" s="6" t="s">
        <v>2</v>
      </c>
      <c r="D271" s="6" t="s">
        <v>3</v>
      </c>
      <c r="E271" s="6" t="s">
        <v>5</v>
      </c>
      <c r="F271" s="6" t="s">
        <v>9</v>
      </c>
      <c r="G271" s="6" t="s">
        <v>10</v>
      </c>
      <c r="H271" s="6" t="s">
        <v>9</v>
      </c>
      <c r="I271" s="6" t="s">
        <v>10</v>
      </c>
      <c r="J271" s="6" t="s">
        <v>7</v>
      </c>
      <c r="K271" s="6" t="s">
        <v>16</v>
      </c>
      <c r="L271" s="21" t="s">
        <v>8</v>
      </c>
    </row>
    <row r="272" spans="1:12" ht="13.5" thickBot="1">
      <c r="A272" s="14" t="s">
        <v>13</v>
      </c>
      <c r="B272" s="22">
        <v>37092</v>
      </c>
      <c r="C272" s="15" t="s">
        <v>12</v>
      </c>
      <c r="D272" s="23" t="s">
        <v>14</v>
      </c>
      <c r="E272" s="23" t="s">
        <v>11</v>
      </c>
      <c r="F272" s="24">
        <f>Rosto!D39</f>
        <v>0</v>
      </c>
      <c r="G272" s="24">
        <f>Rosto!E39</f>
        <v>0</v>
      </c>
      <c r="H272" s="25">
        <f>Rosto!H39</f>
        <v>0</v>
      </c>
      <c r="I272" s="25">
        <f>Rosto!I39</f>
        <v>0</v>
      </c>
      <c r="J272" s="15" t="s">
        <v>13</v>
      </c>
      <c r="K272" s="26">
        <f>(H272+I272/100)-(F272+G272/100)</f>
        <v>0</v>
      </c>
      <c r="L272" s="16">
        <f>IF(AND((F272+G272/60)&lt;C266,(H272+I272/60)&lt;=C266),(((H272+I272/60)-(F272+G272/60))*D266),0)+IF(AND((F272+G272/60)&lt;C266,(H272+I272/60)&gt;C266),((C266-(F272+G272/60))*D266),0)+IF(AND((F272+G272/60)&lt;C266,(H272+I272/60)&gt;C267),((C267-C266)*D267),0)+IF(AND((F272+G272/60)&gt;=C266,(H272+I272/60)&lt;=C267),(((H272+I272/60)-(F272+G272/60))*D267),0)+IF(AND((F272+G272/60)&lt;C266,(H272+I272/60)&gt;C266,(H272+I272/60)&lt;=C267),(((H272+I272/60)-C266)*D267),0)+IF(AND((F272+G272/60)&gt;=C266,(F272+G272/60)&lt;C267,(H272+I272/60)&gt;C267),((C267-(F272+G272/60))*D267),0)+IF(AND((F272+G272/60)&lt;C267,(H272+I272/60)&gt;C267),(((H272+I272/60)-C267)*D268),0)+IF(AND((F272+G272/60)&gt;=C267,(H272+I272/60)&gt;C267),(((H272+I272/60)-(F272+G272/60))*D268),0)</f>
        <v>0</v>
      </c>
    </row>
    <row r="273" ht="13.5" thickBot="1">
      <c r="A273" s="39" t="s">
        <v>76</v>
      </c>
    </row>
    <row r="274" spans="1:5" ht="12.75">
      <c r="A274" s="8">
        <v>8</v>
      </c>
      <c r="B274" s="9" t="s">
        <v>0</v>
      </c>
      <c r="C274" s="10">
        <v>14</v>
      </c>
      <c r="D274" s="11">
        <v>1</v>
      </c>
      <c r="E274" s="4"/>
    </row>
    <row r="275" spans="1:5" ht="12.75">
      <c r="A275" s="12">
        <v>14</v>
      </c>
      <c r="B275" s="6" t="s">
        <v>0</v>
      </c>
      <c r="C275" s="7">
        <v>18</v>
      </c>
      <c r="D275" s="13">
        <v>1.5</v>
      </c>
      <c r="E275" s="4"/>
    </row>
    <row r="276" spans="1:5" ht="13.5" thickBot="1">
      <c r="A276" s="14">
        <v>18</v>
      </c>
      <c r="B276" s="15" t="s">
        <v>0</v>
      </c>
      <c r="C276" s="37">
        <v>23</v>
      </c>
      <c r="D276" s="16">
        <v>2</v>
      </c>
      <c r="E276" s="4"/>
    </row>
    <row r="277" spans="1:5" ht="13.5" thickBot="1">
      <c r="A277" s="27"/>
      <c r="B277" s="28"/>
      <c r="C277" s="29"/>
      <c r="D277" s="30"/>
      <c r="E277" s="4"/>
    </row>
    <row r="278" spans="1:12" ht="12.75">
      <c r="A278" s="18"/>
      <c r="B278" s="19"/>
      <c r="C278" s="19"/>
      <c r="D278" s="19"/>
      <c r="E278" s="19"/>
      <c r="F278" s="50" t="s">
        <v>4</v>
      </c>
      <c r="G278" s="50"/>
      <c r="H278" s="50" t="s">
        <v>6</v>
      </c>
      <c r="I278" s="50"/>
      <c r="J278" s="19"/>
      <c r="K278" s="19"/>
      <c r="L278" s="20"/>
    </row>
    <row r="279" spans="1:12" ht="12.75">
      <c r="A279" s="12" t="s">
        <v>15</v>
      </c>
      <c r="B279" s="6" t="s">
        <v>1</v>
      </c>
      <c r="C279" s="6" t="s">
        <v>2</v>
      </c>
      <c r="D279" s="6" t="s">
        <v>3</v>
      </c>
      <c r="E279" s="6" t="s">
        <v>5</v>
      </c>
      <c r="F279" s="6" t="s">
        <v>9</v>
      </c>
      <c r="G279" s="6" t="s">
        <v>10</v>
      </c>
      <c r="H279" s="6" t="s">
        <v>9</v>
      </c>
      <c r="I279" s="6" t="s">
        <v>10</v>
      </c>
      <c r="J279" s="6" t="s">
        <v>7</v>
      </c>
      <c r="K279" s="6" t="s">
        <v>16</v>
      </c>
      <c r="L279" s="21" t="s">
        <v>8</v>
      </c>
    </row>
    <row r="280" spans="1:12" ht="13.5" thickBot="1">
      <c r="A280" s="14" t="s">
        <v>13</v>
      </c>
      <c r="B280" s="22">
        <v>37092</v>
      </c>
      <c r="C280" s="15" t="s">
        <v>12</v>
      </c>
      <c r="D280" s="23" t="s">
        <v>14</v>
      </c>
      <c r="E280" s="23" t="s">
        <v>11</v>
      </c>
      <c r="F280" s="24">
        <f>Rosto!D40</f>
        <v>0</v>
      </c>
      <c r="G280" s="24">
        <f>Rosto!E40</f>
        <v>0</v>
      </c>
      <c r="H280" s="25">
        <f>Rosto!H40</f>
        <v>0</v>
      </c>
      <c r="I280" s="25">
        <f>Rosto!I40</f>
        <v>0</v>
      </c>
      <c r="J280" s="15" t="s">
        <v>13</v>
      </c>
      <c r="K280" s="26">
        <f>(H280+I280/100)-(F280+G280/100)</f>
        <v>0</v>
      </c>
      <c r="L280" s="16">
        <f>IF(AND((F280+G280/60)&lt;C274,(H280+I280/60)&lt;=C274),(((H280+I280/60)-(F280+G280/60))*D274),0)+IF(AND((F280+G280/60)&lt;C274,(H280+I280/60)&gt;C274),((C274-(F280+G280/60))*D274),0)+IF(AND((F280+G280/60)&lt;C274,(H280+I280/60)&gt;C275),((C275-C274)*D275),0)+IF(AND((F280+G280/60)&gt;=C274,(H280+I280/60)&lt;=C275),(((H280+I280/60)-(F280+G280/60))*D275),0)+IF(AND((F280+G280/60)&lt;C274,(H280+I280/60)&gt;C274,(H280+I280/60)&lt;=C275),(((H280+I280/60)-C274)*D275),0)+IF(AND((F280+G280/60)&gt;=C274,(F280+G280/60)&lt;C275,(H280+I280/60)&gt;C275),((C275-(F280+G280/60))*D275),0)+IF(AND((F280+G280/60)&lt;C275,(H280+I280/60)&gt;C275),(((H280+I280/60)-C275)*D276),0)+IF(AND((F280+G280/60)&gt;=C275,(H280+I280/60)&gt;C275),(((H280+I280/60)-(F280+G280/60))*D276),0)</f>
        <v>0</v>
      </c>
    </row>
    <row r="281" ht="13.5" thickBot="1">
      <c r="A281" s="39" t="s">
        <v>77</v>
      </c>
    </row>
    <row r="282" spans="1:5" ht="12.75">
      <c r="A282" s="8">
        <v>8</v>
      </c>
      <c r="B282" s="9" t="s">
        <v>0</v>
      </c>
      <c r="C282" s="10">
        <v>14</v>
      </c>
      <c r="D282" s="11">
        <v>1</v>
      </c>
      <c r="E282" s="4"/>
    </row>
    <row r="283" spans="1:5" ht="12.75">
      <c r="A283" s="12">
        <v>14</v>
      </c>
      <c r="B283" s="6" t="s">
        <v>0</v>
      </c>
      <c r="C283" s="7">
        <v>18</v>
      </c>
      <c r="D283" s="13">
        <v>1.5</v>
      </c>
      <c r="E283" s="4"/>
    </row>
    <row r="284" spans="1:5" ht="13.5" thickBot="1">
      <c r="A284" s="14">
        <v>18</v>
      </c>
      <c r="B284" s="15" t="s">
        <v>0</v>
      </c>
      <c r="C284" s="37">
        <v>23</v>
      </c>
      <c r="D284" s="16">
        <v>2</v>
      </c>
      <c r="E284" s="4"/>
    </row>
    <row r="285" spans="1:5" ht="13.5" thickBot="1">
      <c r="A285" s="27"/>
      <c r="B285" s="28"/>
      <c r="C285" s="29"/>
      <c r="D285" s="30"/>
      <c r="E285" s="4"/>
    </row>
    <row r="286" spans="1:12" ht="12.75">
      <c r="A286" s="18"/>
      <c r="B286" s="19"/>
      <c r="C286" s="19"/>
      <c r="D286" s="19"/>
      <c r="E286" s="19"/>
      <c r="F286" s="50" t="s">
        <v>4</v>
      </c>
      <c r="G286" s="50"/>
      <c r="H286" s="50" t="s">
        <v>6</v>
      </c>
      <c r="I286" s="50"/>
      <c r="J286" s="19"/>
      <c r="K286" s="19"/>
      <c r="L286" s="20"/>
    </row>
    <row r="287" spans="1:12" ht="12.75">
      <c r="A287" s="12" t="s">
        <v>15</v>
      </c>
      <c r="B287" s="6" t="s">
        <v>1</v>
      </c>
      <c r="C287" s="6" t="s">
        <v>2</v>
      </c>
      <c r="D287" s="6" t="s">
        <v>3</v>
      </c>
      <c r="E287" s="6" t="s">
        <v>5</v>
      </c>
      <c r="F287" s="6" t="s">
        <v>9</v>
      </c>
      <c r="G287" s="6" t="s">
        <v>10</v>
      </c>
      <c r="H287" s="6" t="s">
        <v>9</v>
      </c>
      <c r="I287" s="6" t="s">
        <v>10</v>
      </c>
      <c r="J287" s="6" t="s">
        <v>7</v>
      </c>
      <c r="K287" s="6" t="s">
        <v>16</v>
      </c>
      <c r="L287" s="21" t="s">
        <v>8</v>
      </c>
    </row>
    <row r="288" spans="1:12" ht="13.5" thickBot="1">
      <c r="A288" s="14" t="s">
        <v>13</v>
      </c>
      <c r="B288" s="22">
        <v>37092</v>
      </c>
      <c r="C288" s="15" t="s">
        <v>12</v>
      </c>
      <c r="D288" s="23" t="s">
        <v>14</v>
      </c>
      <c r="E288" s="23" t="s">
        <v>11</v>
      </c>
      <c r="F288" s="24">
        <f>Rosto!D41</f>
        <v>0</v>
      </c>
      <c r="G288" s="24">
        <f>Rosto!E41</f>
        <v>0</v>
      </c>
      <c r="H288" s="25">
        <f>Rosto!H41</f>
        <v>0</v>
      </c>
      <c r="I288" s="25">
        <f>Rosto!I41</f>
        <v>0</v>
      </c>
      <c r="J288" s="15" t="s">
        <v>13</v>
      </c>
      <c r="K288" s="26">
        <f>(H288+I288/100)-(F288+G288/100)</f>
        <v>0</v>
      </c>
      <c r="L288" s="16">
        <f>IF(AND((F288+G288/60)&lt;C282,(H288+I288/60)&lt;=C282),(((H288+I288/60)-(F288+G288/60))*D282),0)+IF(AND((F288+G288/60)&lt;C282,(H288+I288/60)&gt;C282),((C282-(F288+G288/60))*D282),0)+IF(AND((F288+G288/60)&lt;C282,(H288+I288/60)&gt;C283),((C283-C282)*D283),0)+IF(AND((F288+G288/60)&gt;=C282,(H288+I288/60)&lt;=C283),(((H288+I288/60)-(F288+G288/60))*D283),0)+IF(AND((F288+G288/60)&lt;C282,(H288+I288/60)&gt;C282,(H288+I288/60)&lt;=C283),(((H288+I288/60)-C282)*D283),0)+IF(AND((F288+G288/60)&gt;=C282,(F288+G288/60)&lt;C283,(H288+I288/60)&gt;C283),((C283-(F288+G288/60))*D283),0)+IF(AND((F288+G288/60)&lt;C283,(H288+I288/60)&gt;C283),(((H288+I288/60)-C283)*D284),0)+IF(AND((F288+G288/60)&gt;=C283,(H288+I288/60)&gt;C283),(((H288+I288/60)-(F288+G288/60))*D284),0)</f>
        <v>0</v>
      </c>
    </row>
    <row r="289" ht="13.5" thickBot="1">
      <c r="A289" s="39" t="s">
        <v>78</v>
      </c>
    </row>
    <row r="290" spans="1:5" ht="12.75">
      <c r="A290" s="8">
        <v>8</v>
      </c>
      <c r="B290" s="9" t="s">
        <v>0</v>
      </c>
      <c r="C290" s="10">
        <v>14</v>
      </c>
      <c r="D290" s="11">
        <v>1</v>
      </c>
      <c r="E290" s="4"/>
    </row>
    <row r="291" spans="1:5" ht="12.75">
      <c r="A291" s="12">
        <v>14</v>
      </c>
      <c r="B291" s="6" t="s">
        <v>0</v>
      </c>
      <c r="C291" s="7">
        <v>18</v>
      </c>
      <c r="D291" s="13">
        <v>1.5</v>
      </c>
      <c r="E291" s="4"/>
    </row>
    <row r="292" spans="1:5" ht="13.5" thickBot="1">
      <c r="A292" s="14">
        <v>18</v>
      </c>
      <c r="B292" s="15" t="s">
        <v>0</v>
      </c>
      <c r="C292" s="37">
        <v>23</v>
      </c>
      <c r="D292" s="16">
        <v>2</v>
      </c>
      <c r="E292" s="4"/>
    </row>
    <row r="293" spans="1:5" ht="13.5" thickBot="1">
      <c r="A293" s="27"/>
      <c r="B293" s="28"/>
      <c r="C293" s="29"/>
      <c r="D293" s="30"/>
      <c r="E293" s="4"/>
    </row>
    <row r="294" spans="1:12" ht="12.75">
      <c r="A294" s="18"/>
      <c r="B294" s="19"/>
      <c r="C294" s="19"/>
      <c r="D294" s="19"/>
      <c r="E294" s="19"/>
      <c r="F294" s="50" t="s">
        <v>4</v>
      </c>
      <c r="G294" s="50"/>
      <c r="H294" s="50" t="s">
        <v>6</v>
      </c>
      <c r="I294" s="50"/>
      <c r="J294" s="19"/>
      <c r="K294" s="19"/>
      <c r="L294" s="20"/>
    </row>
    <row r="295" spans="1:12" ht="12.75">
      <c r="A295" s="12" t="s">
        <v>15</v>
      </c>
      <c r="B295" s="6" t="s">
        <v>1</v>
      </c>
      <c r="C295" s="6" t="s">
        <v>2</v>
      </c>
      <c r="D295" s="6" t="s">
        <v>3</v>
      </c>
      <c r="E295" s="6" t="s">
        <v>5</v>
      </c>
      <c r="F295" s="6" t="s">
        <v>9</v>
      </c>
      <c r="G295" s="6" t="s">
        <v>10</v>
      </c>
      <c r="H295" s="6" t="s">
        <v>9</v>
      </c>
      <c r="I295" s="6" t="s">
        <v>10</v>
      </c>
      <c r="J295" s="6" t="s">
        <v>7</v>
      </c>
      <c r="K295" s="6" t="s">
        <v>16</v>
      </c>
      <c r="L295" s="21" t="s">
        <v>8</v>
      </c>
    </row>
    <row r="296" spans="1:12" ht="13.5" thickBot="1">
      <c r="A296" s="14" t="s">
        <v>13</v>
      </c>
      <c r="B296" s="22">
        <v>37092</v>
      </c>
      <c r="C296" s="15" t="s">
        <v>12</v>
      </c>
      <c r="D296" s="23" t="s">
        <v>14</v>
      </c>
      <c r="E296" s="23" t="s">
        <v>11</v>
      </c>
      <c r="F296" s="24">
        <f>Rosto!D42</f>
        <v>0</v>
      </c>
      <c r="G296" s="24">
        <f>Rosto!E42</f>
        <v>0</v>
      </c>
      <c r="H296" s="25">
        <f>Rosto!H42</f>
        <v>0</v>
      </c>
      <c r="I296" s="25">
        <f>Rosto!I42</f>
        <v>0</v>
      </c>
      <c r="J296" s="15" t="s">
        <v>13</v>
      </c>
      <c r="K296" s="26">
        <f>(H296+I296/100)-(F296+G296/100)</f>
        <v>0</v>
      </c>
      <c r="L296" s="16">
        <f>IF(AND((F296+G296/60)&lt;C290,(H296+I296/60)&lt;=C290),(((H296+I296/60)-(F296+G296/60))*D290),0)+IF(AND((F296+G296/60)&lt;C290,(H296+I296/60)&gt;C290),((C290-(F296+G296/60))*D290),0)+IF(AND((F296+G296/60)&lt;C290,(H296+I296/60)&gt;C291),((C291-C290)*D291),0)+IF(AND((F296+G296/60)&gt;=C290,(H296+I296/60)&lt;=C291),(((H296+I296/60)-(F296+G296/60))*D291),0)+IF(AND((F296+G296/60)&lt;C290,(H296+I296/60)&gt;C290,(H296+I296/60)&lt;=C291),(((H296+I296/60)-C290)*D291),0)+IF(AND((F296+G296/60)&gt;=C290,(F296+G296/60)&lt;C291,(H296+I296/60)&gt;C291),((C291-(F296+G296/60))*D291),0)+IF(AND((F296+G296/60)&lt;C291,(H296+I296/60)&gt;C291),(((H296+I296/60)-C291)*D292),0)+IF(AND((F296+G296/60)&gt;=C291,(H296+I296/60)&gt;C291),(((H296+I296/60)-(F296+G296/60))*D292),0)</f>
        <v>0</v>
      </c>
    </row>
    <row r="297" ht="13.5" thickBot="1">
      <c r="A297" s="39" t="s">
        <v>79</v>
      </c>
    </row>
    <row r="298" spans="1:5" ht="12.75">
      <c r="A298" s="8">
        <v>8</v>
      </c>
      <c r="B298" s="9" t="s">
        <v>0</v>
      </c>
      <c r="C298" s="10">
        <v>14</v>
      </c>
      <c r="D298" s="11">
        <v>1</v>
      </c>
      <c r="E298" s="4"/>
    </row>
    <row r="299" spans="1:5" ht="12.75">
      <c r="A299" s="12">
        <v>14</v>
      </c>
      <c r="B299" s="6" t="s">
        <v>0</v>
      </c>
      <c r="C299" s="7">
        <v>18</v>
      </c>
      <c r="D299" s="13">
        <v>1.5</v>
      </c>
      <c r="E299" s="4"/>
    </row>
    <row r="300" spans="1:5" ht="13.5" thickBot="1">
      <c r="A300" s="14">
        <v>18</v>
      </c>
      <c r="B300" s="15" t="s">
        <v>0</v>
      </c>
      <c r="C300" s="37">
        <v>23</v>
      </c>
      <c r="D300" s="16">
        <v>2</v>
      </c>
      <c r="E300" s="4"/>
    </row>
    <row r="301" spans="1:5" ht="13.5" thickBot="1">
      <c r="A301" s="27"/>
      <c r="B301" s="28"/>
      <c r="C301" s="29"/>
      <c r="D301" s="30"/>
      <c r="E301" s="4"/>
    </row>
    <row r="302" spans="1:12" ht="12.75">
      <c r="A302" s="18"/>
      <c r="B302" s="19"/>
      <c r="C302" s="19"/>
      <c r="D302" s="19"/>
      <c r="E302" s="19"/>
      <c r="F302" s="50" t="s">
        <v>4</v>
      </c>
      <c r="G302" s="50"/>
      <c r="H302" s="50" t="s">
        <v>6</v>
      </c>
      <c r="I302" s="50"/>
      <c r="J302" s="19"/>
      <c r="K302" s="19"/>
      <c r="L302" s="20"/>
    </row>
    <row r="303" spans="1:12" ht="12.75">
      <c r="A303" s="12" t="s">
        <v>15</v>
      </c>
      <c r="B303" s="6" t="s">
        <v>1</v>
      </c>
      <c r="C303" s="6" t="s">
        <v>2</v>
      </c>
      <c r="D303" s="6" t="s">
        <v>3</v>
      </c>
      <c r="E303" s="6" t="s">
        <v>5</v>
      </c>
      <c r="F303" s="6" t="s">
        <v>9</v>
      </c>
      <c r="G303" s="6" t="s">
        <v>10</v>
      </c>
      <c r="H303" s="6" t="s">
        <v>9</v>
      </c>
      <c r="I303" s="6" t="s">
        <v>10</v>
      </c>
      <c r="J303" s="6" t="s">
        <v>7</v>
      </c>
      <c r="K303" s="6" t="s">
        <v>16</v>
      </c>
      <c r="L303" s="21" t="s">
        <v>8</v>
      </c>
    </row>
    <row r="304" spans="1:12" ht="13.5" thickBot="1">
      <c r="A304" s="14" t="s">
        <v>13</v>
      </c>
      <c r="B304" s="22">
        <v>37092</v>
      </c>
      <c r="C304" s="15" t="s">
        <v>12</v>
      </c>
      <c r="D304" s="23" t="s">
        <v>14</v>
      </c>
      <c r="E304" s="23" t="s">
        <v>11</v>
      </c>
      <c r="F304" s="24">
        <f>Rosto!D43</f>
        <v>0</v>
      </c>
      <c r="G304" s="24">
        <f>Rosto!E43</f>
        <v>0</v>
      </c>
      <c r="H304" s="25">
        <f>Rosto!H43</f>
        <v>0</v>
      </c>
      <c r="I304" s="25">
        <f>Rosto!I43</f>
        <v>0</v>
      </c>
      <c r="J304" s="15" t="s">
        <v>13</v>
      </c>
      <c r="K304" s="26">
        <f>(H304+I304/100)-(F304+G304/100)</f>
        <v>0</v>
      </c>
      <c r="L304" s="16">
        <f>IF(AND((F304+G304/60)&lt;C298,(H304+I304/60)&lt;=C298),(((H304+I304/60)-(F304+G304/60))*D298),0)+IF(AND((F304+G304/60)&lt;C298,(H304+I304/60)&gt;C298),((C298-(F304+G304/60))*D298),0)+IF(AND((F304+G304/60)&lt;C298,(H304+I304/60)&gt;C299),((C299-C298)*D299),0)+IF(AND((F304+G304/60)&gt;=C298,(H304+I304/60)&lt;=C299),(((H304+I304/60)-(F304+G304/60))*D299),0)+IF(AND((F304+G304/60)&lt;C298,(H304+I304/60)&gt;C298,(H304+I304/60)&lt;=C299),(((H304+I304/60)-C298)*D299),0)+IF(AND((F304+G304/60)&gt;=C298,(F304+G304/60)&lt;C299,(H304+I304/60)&gt;C299),((C299-(F304+G304/60))*D299),0)+IF(AND((F304+G304/60)&lt;C299,(H304+I304/60)&gt;C299),(((H304+I304/60)-C299)*D300),0)+IF(AND((F304+G304/60)&gt;=C299,(H304+I304/60)&gt;C299),(((H304+I304/60)-(F304+G304/60))*D300),0)</f>
        <v>0</v>
      </c>
    </row>
    <row r="305" ht="13.5" thickBot="1">
      <c r="A305" s="39" t="s">
        <v>80</v>
      </c>
    </row>
    <row r="306" spans="1:5" ht="12.75">
      <c r="A306" s="8">
        <v>8</v>
      </c>
      <c r="B306" s="9" t="s">
        <v>0</v>
      </c>
      <c r="C306" s="10">
        <v>14</v>
      </c>
      <c r="D306" s="11">
        <v>1</v>
      </c>
      <c r="E306" s="4"/>
    </row>
    <row r="307" spans="1:5" ht="12.75">
      <c r="A307" s="12">
        <v>14</v>
      </c>
      <c r="B307" s="6" t="s">
        <v>0</v>
      </c>
      <c r="C307" s="7">
        <v>18</v>
      </c>
      <c r="D307" s="13">
        <v>1.5</v>
      </c>
      <c r="E307" s="4"/>
    </row>
    <row r="308" spans="1:5" ht="13.5" thickBot="1">
      <c r="A308" s="14">
        <v>18</v>
      </c>
      <c r="B308" s="15" t="s">
        <v>0</v>
      </c>
      <c r="C308" s="37">
        <v>23</v>
      </c>
      <c r="D308" s="16">
        <v>2</v>
      </c>
      <c r="E308" s="4"/>
    </row>
    <row r="309" spans="1:5" ht="13.5" thickBot="1">
      <c r="A309" s="27"/>
      <c r="B309" s="28"/>
      <c r="C309" s="29"/>
      <c r="D309" s="30"/>
      <c r="E309" s="4"/>
    </row>
    <row r="310" spans="1:12" ht="12.75">
      <c r="A310" s="18"/>
      <c r="B310" s="19"/>
      <c r="C310" s="19"/>
      <c r="D310" s="19"/>
      <c r="E310" s="19"/>
      <c r="F310" s="50" t="s">
        <v>4</v>
      </c>
      <c r="G310" s="50"/>
      <c r="H310" s="50" t="s">
        <v>6</v>
      </c>
      <c r="I310" s="50"/>
      <c r="J310" s="19"/>
      <c r="K310" s="19"/>
      <c r="L310" s="20"/>
    </row>
    <row r="311" spans="1:12" ht="12.75">
      <c r="A311" s="12" t="s">
        <v>15</v>
      </c>
      <c r="B311" s="6" t="s">
        <v>1</v>
      </c>
      <c r="C311" s="6" t="s">
        <v>2</v>
      </c>
      <c r="D311" s="6" t="s">
        <v>3</v>
      </c>
      <c r="E311" s="6" t="s">
        <v>5</v>
      </c>
      <c r="F311" s="6" t="s">
        <v>9</v>
      </c>
      <c r="G311" s="6" t="s">
        <v>10</v>
      </c>
      <c r="H311" s="6" t="s">
        <v>9</v>
      </c>
      <c r="I311" s="6" t="s">
        <v>10</v>
      </c>
      <c r="J311" s="6" t="s">
        <v>7</v>
      </c>
      <c r="K311" s="6" t="s">
        <v>16</v>
      </c>
      <c r="L311" s="21" t="s">
        <v>8</v>
      </c>
    </row>
    <row r="312" spans="1:12" ht="13.5" thickBot="1">
      <c r="A312" s="14" t="s">
        <v>13</v>
      </c>
      <c r="B312" s="22">
        <v>37092</v>
      </c>
      <c r="C312" s="15" t="s">
        <v>12</v>
      </c>
      <c r="D312" s="23" t="s">
        <v>14</v>
      </c>
      <c r="E312" s="23" t="s">
        <v>11</v>
      </c>
      <c r="F312" s="24">
        <f>Rosto!D44</f>
        <v>0</v>
      </c>
      <c r="G312" s="24">
        <f>Rosto!E44</f>
        <v>0</v>
      </c>
      <c r="H312" s="25">
        <f>Rosto!H44</f>
        <v>0</v>
      </c>
      <c r="I312" s="25">
        <f>Rosto!I44</f>
        <v>0</v>
      </c>
      <c r="J312" s="15" t="s">
        <v>13</v>
      </c>
      <c r="K312" s="26">
        <f>(H312+I312/100)-(F312+G312/100)</f>
        <v>0</v>
      </c>
      <c r="L312" s="16">
        <f>IF(AND((F312+G312/60)&lt;C306,(H312+I312/60)&lt;=C306),(((H312+I312/60)-(F312+G312/60))*D306),0)+IF(AND((F312+G312/60)&lt;C306,(H312+I312/60)&gt;C306),((C306-(F312+G312/60))*D306),0)+IF(AND((F312+G312/60)&lt;C306,(H312+I312/60)&gt;C307),((C307-C306)*D307),0)+IF(AND((F312+G312/60)&gt;=C306,(H312+I312/60)&lt;=C307),(((H312+I312/60)-(F312+G312/60))*D307),0)+IF(AND((F312+G312/60)&lt;C306,(H312+I312/60)&gt;C306,(H312+I312/60)&lt;=C307),(((H312+I312/60)-C306)*D307),0)+IF(AND((F312+G312/60)&gt;=C306,(F312+G312/60)&lt;C307,(H312+I312/60)&gt;C307),((C307-(F312+G312/60))*D307),0)+IF(AND((F312+G312/60)&lt;C307,(H312+I312/60)&gt;C307),(((H312+I312/60)-C307)*D308),0)+IF(AND((F312+G312/60)&gt;=C307,(H312+I312/60)&gt;C307),(((H312+I312/60)-(F312+G312/60))*D308),0)</f>
        <v>0</v>
      </c>
    </row>
    <row r="313" ht="13.5" thickBot="1">
      <c r="A313" s="39" t="s">
        <v>81</v>
      </c>
    </row>
    <row r="314" spans="1:5" ht="12.75">
      <c r="A314" s="8">
        <v>8</v>
      </c>
      <c r="B314" s="9" t="s">
        <v>0</v>
      </c>
      <c r="C314" s="10">
        <v>14</v>
      </c>
      <c r="D314" s="11">
        <v>1</v>
      </c>
      <c r="E314" s="4"/>
    </row>
    <row r="315" spans="1:5" ht="12.75">
      <c r="A315" s="12">
        <v>14</v>
      </c>
      <c r="B315" s="6" t="s">
        <v>0</v>
      </c>
      <c r="C315" s="7">
        <v>18</v>
      </c>
      <c r="D315" s="13">
        <v>1.5</v>
      </c>
      <c r="E315" s="4"/>
    </row>
    <row r="316" spans="1:5" ht="13.5" thickBot="1">
      <c r="A316" s="14">
        <v>18</v>
      </c>
      <c r="B316" s="15" t="s">
        <v>0</v>
      </c>
      <c r="C316" s="37">
        <v>23</v>
      </c>
      <c r="D316" s="16">
        <v>2</v>
      </c>
      <c r="E316" s="4"/>
    </row>
    <row r="317" spans="1:5" ht="13.5" thickBot="1">
      <c r="A317" s="27"/>
      <c r="B317" s="28"/>
      <c r="C317" s="29"/>
      <c r="D317" s="30"/>
      <c r="E317" s="4"/>
    </row>
    <row r="318" spans="1:12" ht="12.75">
      <c r="A318" s="18"/>
      <c r="B318" s="19"/>
      <c r="C318" s="19"/>
      <c r="D318" s="19"/>
      <c r="E318" s="19"/>
      <c r="F318" s="50" t="s">
        <v>4</v>
      </c>
      <c r="G318" s="50"/>
      <c r="H318" s="50" t="s">
        <v>6</v>
      </c>
      <c r="I318" s="50"/>
      <c r="J318" s="19"/>
      <c r="K318" s="19"/>
      <c r="L318" s="20"/>
    </row>
    <row r="319" spans="1:12" ht="12.75">
      <c r="A319" s="12" t="s">
        <v>15</v>
      </c>
      <c r="B319" s="6" t="s">
        <v>1</v>
      </c>
      <c r="C319" s="6" t="s">
        <v>2</v>
      </c>
      <c r="D319" s="6" t="s">
        <v>3</v>
      </c>
      <c r="E319" s="6" t="s">
        <v>5</v>
      </c>
      <c r="F319" s="6" t="s">
        <v>9</v>
      </c>
      <c r="G319" s="6" t="s">
        <v>10</v>
      </c>
      <c r="H319" s="6" t="s">
        <v>9</v>
      </c>
      <c r="I319" s="6" t="s">
        <v>10</v>
      </c>
      <c r="J319" s="6" t="s">
        <v>7</v>
      </c>
      <c r="K319" s="6" t="s">
        <v>16</v>
      </c>
      <c r="L319" s="21" t="s">
        <v>8</v>
      </c>
    </row>
    <row r="320" spans="1:12" ht="13.5" thickBot="1">
      <c r="A320" s="14" t="s">
        <v>13</v>
      </c>
      <c r="B320" s="22">
        <v>37092</v>
      </c>
      <c r="C320" s="15" t="s">
        <v>12</v>
      </c>
      <c r="D320" s="23" t="s">
        <v>14</v>
      </c>
      <c r="E320" s="23" t="s">
        <v>11</v>
      </c>
      <c r="F320" s="24">
        <f>Rosto!D45</f>
        <v>0</v>
      </c>
      <c r="G320" s="24">
        <f>Rosto!E45</f>
        <v>0</v>
      </c>
      <c r="H320" s="25">
        <f>Rosto!H45</f>
        <v>0</v>
      </c>
      <c r="I320" s="25">
        <f>Rosto!I45</f>
        <v>0</v>
      </c>
      <c r="J320" s="15" t="s">
        <v>13</v>
      </c>
      <c r="K320" s="26">
        <f>(H320+I320/100)-(F320+G320/100)</f>
        <v>0</v>
      </c>
      <c r="L320" s="16">
        <f>IF(AND((F320+G320/60)&lt;C314,(H320+I320/60)&lt;=C314),(((H320+I320/60)-(F320+G320/60))*D314),0)+IF(AND((F320+G320/60)&lt;C314,(H320+I320/60)&gt;C314),((C314-(F320+G320/60))*D314),0)+IF(AND((F320+G320/60)&lt;C314,(H320+I320/60)&gt;C315),((C315-C314)*D315),0)+IF(AND((F320+G320/60)&gt;=C314,(H320+I320/60)&lt;=C315),(((H320+I320/60)-(F320+G320/60))*D315),0)+IF(AND((F320+G320/60)&lt;C314,(H320+I320/60)&gt;C314,(H320+I320/60)&lt;=C315),(((H320+I320/60)-C314)*D315),0)+IF(AND((F320+G320/60)&gt;=C314,(F320+G320/60)&lt;C315,(H320+I320/60)&gt;C315),((C315-(F320+G320/60))*D315),0)+IF(AND((F320+G320/60)&lt;C315,(H320+I320/60)&gt;C315),(((H320+I320/60)-C315)*D316),0)+IF(AND((F320+G320/60)&gt;=C315,(H320+I320/60)&gt;C315),(((H320+I320/60)-(F320+G320/60))*D316),0)</f>
        <v>0</v>
      </c>
    </row>
    <row r="321" ht="13.5" thickBot="1">
      <c r="A321" s="39" t="s">
        <v>82</v>
      </c>
    </row>
    <row r="322" spans="1:5" ht="12.75">
      <c r="A322" s="8">
        <v>8</v>
      </c>
      <c r="B322" s="9" t="s">
        <v>0</v>
      </c>
      <c r="C322" s="10">
        <v>14</v>
      </c>
      <c r="D322" s="11">
        <v>1</v>
      </c>
      <c r="E322" s="4"/>
    </row>
    <row r="323" spans="1:5" ht="12.75">
      <c r="A323" s="12">
        <v>14</v>
      </c>
      <c r="B323" s="6" t="s">
        <v>0</v>
      </c>
      <c r="C323" s="7">
        <v>18</v>
      </c>
      <c r="D323" s="13">
        <v>1.5</v>
      </c>
      <c r="E323" s="4"/>
    </row>
    <row r="324" spans="1:5" ht="13.5" thickBot="1">
      <c r="A324" s="14">
        <v>18</v>
      </c>
      <c r="B324" s="15" t="s">
        <v>0</v>
      </c>
      <c r="C324" s="37">
        <v>23</v>
      </c>
      <c r="D324" s="16">
        <v>2</v>
      </c>
      <c r="E324" s="4"/>
    </row>
    <row r="325" spans="1:5" ht="13.5" thickBot="1">
      <c r="A325" s="27"/>
      <c r="B325" s="28"/>
      <c r="C325" s="29"/>
      <c r="D325" s="30"/>
      <c r="E325" s="4"/>
    </row>
    <row r="326" spans="1:12" ht="12.75">
      <c r="A326" s="18"/>
      <c r="B326" s="19"/>
      <c r="C326" s="19"/>
      <c r="D326" s="19"/>
      <c r="E326" s="19"/>
      <c r="F326" s="50" t="s">
        <v>4</v>
      </c>
      <c r="G326" s="50"/>
      <c r="H326" s="50" t="s">
        <v>6</v>
      </c>
      <c r="I326" s="50"/>
      <c r="J326" s="19"/>
      <c r="K326" s="19"/>
      <c r="L326" s="20"/>
    </row>
    <row r="327" spans="1:12" ht="12.75">
      <c r="A327" s="12" t="s">
        <v>15</v>
      </c>
      <c r="B327" s="6" t="s">
        <v>1</v>
      </c>
      <c r="C327" s="6" t="s">
        <v>2</v>
      </c>
      <c r="D327" s="6" t="s">
        <v>3</v>
      </c>
      <c r="E327" s="6" t="s">
        <v>5</v>
      </c>
      <c r="F327" s="6" t="s">
        <v>9</v>
      </c>
      <c r="G327" s="6" t="s">
        <v>10</v>
      </c>
      <c r="H327" s="6" t="s">
        <v>9</v>
      </c>
      <c r="I327" s="6" t="s">
        <v>10</v>
      </c>
      <c r="J327" s="6" t="s">
        <v>7</v>
      </c>
      <c r="K327" s="6" t="s">
        <v>16</v>
      </c>
      <c r="L327" s="21" t="s">
        <v>8</v>
      </c>
    </row>
    <row r="328" spans="1:12" ht="13.5" thickBot="1">
      <c r="A328" s="14" t="s">
        <v>13</v>
      </c>
      <c r="B328" s="22">
        <v>37092</v>
      </c>
      <c r="C328" s="15" t="s">
        <v>12</v>
      </c>
      <c r="D328" s="23" t="s">
        <v>14</v>
      </c>
      <c r="E328" s="23" t="s">
        <v>11</v>
      </c>
      <c r="F328" s="24">
        <f>Rosto!D46</f>
        <v>0</v>
      </c>
      <c r="G328" s="24">
        <f>Rosto!E46</f>
        <v>0</v>
      </c>
      <c r="H328" s="25">
        <f>Rosto!H46</f>
        <v>0</v>
      </c>
      <c r="I328" s="25">
        <f>Rosto!I46</f>
        <v>0</v>
      </c>
      <c r="J328" s="15" t="s">
        <v>13</v>
      </c>
      <c r="K328" s="26">
        <f>(H328+I328/100)-(F328+G328/100)</f>
        <v>0</v>
      </c>
      <c r="L328" s="16">
        <f>IF(AND((F328+G328/60)&lt;C322,(H328+I328/60)&lt;=C322),(((H328+I328/60)-(F328+G328/60))*D322),0)+IF(AND((F328+G328/60)&lt;C322,(H328+I328/60)&gt;C322),((C322-(F328+G328/60))*D322),0)+IF(AND((F328+G328/60)&lt;C322,(H328+I328/60)&gt;C323),((C323-C322)*D323),0)+IF(AND((F328+G328/60)&gt;=C322,(H328+I328/60)&lt;=C323),(((H328+I328/60)-(F328+G328/60))*D323),0)+IF(AND((F328+G328/60)&lt;C322,(H328+I328/60)&gt;C322,(H328+I328/60)&lt;=C323),(((H328+I328/60)-C322)*D323),0)+IF(AND((F328+G328/60)&gt;=C322,(F328+G328/60)&lt;C323,(H328+I328/60)&gt;C323),((C323-(F328+G328/60))*D323),0)+IF(AND((F328+G328/60)&lt;C323,(H328+I328/60)&gt;C323),(((H328+I328/60)-C323)*D324),0)+IF(AND((F328+G328/60)&gt;=C323,(H328+I328/60)&gt;C323),(((H328+I328/60)-(F328+G328/60))*D324),0)</f>
        <v>0</v>
      </c>
    </row>
    <row r="329" ht="13.5" thickBot="1">
      <c r="A329" s="39" t="s">
        <v>83</v>
      </c>
    </row>
    <row r="330" spans="1:5" ht="12.75">
      <c r="A330" s="8">
        <v>8</v>
      </c>
      <c r="B330" s="9" t="s">
        <v>0</v>
      </c>
      <c r="C330" s="10">
        <v>14</v>
      </c>
      <c r="D330" s="11">
        <v>1</v>
      </c>
      <c r="E330" s="4"/>
    </row>
    <row r="331" spans="1:5" ht="12.75">
      <c r="A331" s="12">
        <v>14</v>
      </c>
      <c r="B331" s="6" t="s">
        <v>0</v>
      </c>
      <c r="C331" s="7">
        <v>18</v>
      </c>
      <c r="D331" s="13">
        <v>1.5</v>
      </c>
      <c r="E331" s="4"/>
    </row>
    <row r="332" spans="1:5" ht="13.5" thickBot="1">
      <c r="A332" s="14">
        <v>18</v>
      </c>
      <c r="B332" s="15" t="s">
        <v>0</v>
      </c>
      <c r="C332" s="37">
        <v>23</v>
      </c>
      <c r="D332" s="16">
        <v>2</v>
      </c>
      <c r="E332" s="4"/>
    </row>
    <row r="333" spans="1:5" ht="13.5" thickBot="1">
      <c r="A333" s="27"/>
      <c r="B333" s="28"/>
      <c r="C333" s="29"/>
      <c r="D333" s="30"/>
      <c r="E333" s="4"/>
    </row>
    <row r="334" spans="1:12" ht="12.75">
      <c r="A334" s="18"/>
      <c r="B334" s="19"/>
      <c r="C334" s="19"/>
      <c r="D334" s="19"/>
      <c r="E334" s="19"/>
      <c r="F334" s="50" t="s">
        <v>4</v>
      </c>
      <c r="G334" s="50"/>
      <c r="H334" s="50" t="s">
        <v>6</v>
      </c>
      <c r="I334" s="50"/>
      <c r="J334" s="19"/>
      <c r="K334" s="19"/>
      <c r="L334" s="20"/>
    </row>
    <row r="335" spans="1:12" ht="12.75">
      <c r="A335" s="12" t="s">
        <v>15</v>
      </c>
      <c r="B335" s="6" t="s">
        <v>1</v>
      </c>
      <c r="C335" s="6" t="s">
        <v>2</v>
      </c>
      <c r="D335" s="6" t="s">
        <v>3</v>
      </c>
      <c r="E335" s="6" t="s">
        <v>5</v>
      </c>
      <c r="F335" s="6" t="s">
        <v>9</v>
      </c>
      <c r="G335" s="6" t="s">
        <v>10</v>
      </c>
      <c r="H335" s="6" t="s">
        <v>9</v>
      </c>
      <c r="I335" s="6" t="s">
        <v>10</v>
      </c>
      <c r="J335" s="6" t="s">
        <v>7</v>
      </c>
      <c r="K335" s="6" t="s">
        <v>16</v>
      </c>
      <c r="L335" s="21" t="s">
        <v>8</v>
      </c>
    </row>
    <row r="336" spans="1:12" ht="13.5" thickBot="1">
      <c r="A336" s="14" t="s">
        <v>13</v>
      </c>
      <c r="B336" s="22">
        <v>37092</v>
      </c>
      <c r="C336" s="15" t="s">
        <v>12</v>
      </c>
      <c r="D336" s="23" t="s">
        <v>14</v>
      </c>
      <c r="E336" s="23" t="s">
        <v>11</v>
      </c>
      <c r="F336" s="24">
        <f>Rosto!D47</f>
        <v>0</v>
      </c>
      <c r="G336" s="24">
        <f>Rosto!E47</f>
        <v>0</v>
      </c>
      <c r="H336" s="25">
        <f>Rosto!H47</f>
        <v>0</v>
      </c>
      <c r="I336" s="25">
        <f>Rosto!I47</f>
        <v>0</v>
      </c>
      <c r="J336" s="15" t="s">
        <v>13</v>
      </c>
      <c r="K336" s="26">
        <f>(H336+I336/100)-(F336+G336/100)</f>
        <v>0</v>
      </c>
      <c r="L336" s="16">
        <f>IF(AND((F336+G336/60)&lt;C330,(H336+I336/60)&lt;=C330),(((H336+I336/60)-(F336+G336/60))*D330),0)+IF(AND((F336+G336/60)&lt;C330,(H336+I336/60)&gt;C330),((C330-(F336+G336/60))*D330),0)+IF(AND((F336+G336/60)&lt;C330,(H336+I336/60)&gt;C331),((C331-C330)*D331),0)+IF(AND((F336+G336/60)&gt;=C330,(H336+I336/60)&lt;=C331),(((H336+I336/60)-(F336+G336/60))*D331),0)+IF(AND((F336+G336/60)&lt;C330,(H336+I336/60)&gt;C330,(H336+I336/60)&lt;=C331),(((H336+I336/60)-C330)*D331),0)+IF(AND((F336+G336/60)&gt;=C330,(F336+G336/60)&lt;C331,(H336+I336/60)&gt;C331),((C331-(F336+G336/60))*D331),0)+IF(AND((F336+G336/60)&lt;C331,(H336+I336/60)&gt;C331),(((H336+I336/60)-C331)*D332),0)+IF(AND((F336+G336/60)&gt;=C331,(H336+I336/60)&gt;C331),(((H336+I336/60)-(F336+G336/60))*D332),0)</f>
        <v>0</v>
      </c>
    </row>
    <row r="337" ht="13.5" thickBot="1">
      <c r="A337" s="39" t="s">
        <v>84</v>
      </c>
    </row>
    <row r="338" spans="1:5" ht="12.75">
      <c r="A338" s="8">
        <v>8</v>
      </c>
      <c r="B338" s="9" t="s">
        <v>0</v>
      </c>
      <c r="C338" s="10">
        <v>14</v>
      </c>
      <c r="D338" s="11">
        <v>1</v>
      </c>
      <c r="E338" s="4"/>
    </row>
    <row r="339" spans="1:5" ht="12.75">
      <c r="A339" s="12">
        <v>14</v>
      </c>
      <c r="B339" s="6" t="s">
        <v>0</v>
      </c>
      <c r="C339" s="7">
        <v>18</v>
      </c>
      <c r="D339" s="13">
        <v>1.5</v>
      </c>
      <c r="E339" s="4"/>
    </row>
    <row r="340" spans="1:5" ht="13.5" thickBot="1">
      <c r="A340" s="14">
        <v>18</v>
      </c>
      <c r="B340" s="15" t="s">
        <v>0</v>
      </c>
      <c r="C340" s="37">
        <v>23</v>
      </c>
      <c r="D340" s="16">
        <v>2</v>
      </c>
      <c r="E340" s="4"/>
    </row>
    <row r="341" spans="1:5" ht="13.5" thickBot="1">
      <c r="A341" s="27"/>
      <c r="B341" s="28"/>
      <c r="C341" s="29"/>
      <c r="D341" s="30"/>
      <c r="E341" s="4"/>
    </row>
    <row r="342" spans="1:12" ht="12.75">
      <c r="A342" s="18"/>
      <c r="B342" s="19"/>
      <c r="C342" s="19"/>
      <c r="D342" s="19"/>
      <c r="E342" s="19"/>
      <c r="F342" s="50" t="s">
        <v>4</v>
      </c>
      <c r="G342" s="50"/>
      <c r="H342" s="50" t="s">
        <v>6</v>
      </c>
      <c r="I342" s="50"/>
      <c r="J342" s="19"/>
      <c r="K342" s="19"/>
      <c r="L342" s="20"/>
    </row>
    <row r="343" spans="1:12" ht="12.75">
      <c r="A343" s="12" t="s">
        <v>15</v>
      </c>
      <c r="B343" s="6" t="s">
        <v>1</v>
      </c>
      <c r="C343" s="6" t="s">
        <v>2</v>
      </c>
      <c r="D343" s="6" t="s">
        <v>3</v>
      </c>
      <c r="E343" s="6" t="s">
        <v>5</v>
      </c>
      <c r="F343" s="6" t="s">
        <v>9</v>
      </c>
      <c r="G343" s="6" t="s">
        <v>10</v>
      </c>
      <c r="H343" s="6" t="s">
        <v>9</v>
      </c>
      <c r="I343" s="6" t="s">
        <v>10</v>
      </c>
      <c r="J343" s="6" t="s">
        <v>7</v>
      </c>
      <c r="K343" s="6" t="s">
        <v>16</v>
      </c>
      <c r="L343" s="21" t="s">
        <v>8</v>
      </c>
    </row>
    <row r="344" spans="1:12" ht="13.5" thickBot="1">
      <c r="A344" s="14" t="s">
        <v>13</v>
      </c>
      <c r="B344" s="22">
        <v>37092</v>
      </c>
      <c r="C344" s="15" t="s">
        <v>12</v>
      </c>
      <c r="D344" s="23" t="s">
        <v>14</v>
      </c>
      <c r="E344" s="23" t="s">
        <v>11</v>
      </c>
      <c r="F344" s="24">
        <f>Rosto!D48</f>
        <v>0</v>
      </c>
      <c r="G344" s="24">
        <f>Rosto!E48</f>
        <v>0</v>
      </c>
      <c r="H344" s="25">
        <f>Rosto!H48</f>
        <v>0</v>
      </c>
      <c r="I344" s="25">
        <f>Rosto!I48</f>
        <v>0</v>
      </c>
      <c r="J344" s="15" t="s">
        <v>13</v>
      </c>
      <c r="K344" s="26">
        <f>(H344+I344/100)-(F344+G344/100)</f>
        <v>0</v>
      </c>
      <c r="L344" s="16">
        <f>IF(AND((F344+G344/60)&lt;C338,(H344+I344/60)&lt;=C338),(((H344+I344/60)-(F344+G344/60))*D338),0)+IF(AND((F344+G344/60)&lt;C338,(H344+I344/60)&gt;C338),((C338-(F344+G344/60))*D338),0)+IF(AND((F344+G344/60)&lt;C338,(H344+I344/60)&gt;C339),((C339-C338)*D339),0)+IF(AND((F344+G344/60)&gt;=C338,(H344+I344/60)&lt;=C339),(((H344+I344/60)-(F344+G344/60))*D339),0)+IF(AND((F344+G344/60)&lt;C338,(H344+I344/60)&gt;C338,(H344+I344/60)&lt;=C339),(((H344+I344/60)-C338)*D339),0)+IF(AND((F344+G344/60)&gt;=C338,(F344+G344/60)&lt;C339,(H344+I344/60)&gt;C339),((C339-(F344+G344/60))*D339),0)+IF(AND((F344+G344/60)&lt;C339,(H344+I344/60)&gt;C339),(((H344+I344/60)-C339)*D340),0)+IF(AND((F344+G344/60)&gt;=C339,(H344+I344/60)&gt;C339),(((H344+I344/60)-(F344+G344/60))*D340),0)</f>
        <v>0</v>
      </c>
    </row>
    <row r="345" ht="13.5" thickBot="1">
      <c r="A345" s="39" t="s">
        <v>85</v>
      </c>
    </row>
    <row r="346" spans="1:5" ht="12.75">
      <c r="A346" s="8">
        <v>8</v>
      </c>
      <c r="B346" s="9" t="s">
        <v>0</v>
      </c>
      <c r="C346" s="10">
        <v>14</v>
      </c>
      <c r="D346" s="11">
        <v>1</v>
      </c>
      <c r="E346" s="4"/>
    </row>
    <row r="347" spans="1:5" ht="12.75">
      <c r="A347" s="12">
        <v>14</v>
      </c>
      <c r="B347" s="6" t="s">
        <v>0</v>
      </c>
      <c r="C347" s="7">
        <v>18</v>
      </c>
      <c r="D347" s="13">
        <v>1.5</v>
      </c>
      <c r="E347" s="4"/>
    </row>
    <row r="348" spans="1:5" ht="13.5" thickBot="1">
      <c r="A348" s="14">
        <v>18</v>
      </c>
      <c r="B348" s="15" t="s">
        <v>0</v>
      </c>
      <c r="C348" s="37">
        <v>23</v>
      </c>
      <c r="D348" s="16">
        <v>2</v>
      </c>
      <c r="E348" s="4"/>
    </row>
    <row r="349" spans="1:5" ht="13.5" thickBot="1">
      <c r="A349" s="27"/>
      <c r="B349" s="28"/>
      <c r="C349" s="29"/>
      <c r="D349" s="30"/>
      <c r="E349" s="4"/>
    </row>
    <row r="350" spans="1:12" ht="12.75">
      <c r="A350" s="18"/>
      <c r="B350" s="19"/>
      <c r="C350" s="19"/>
      <c r="D350" s="19"/>
      <c r="E350" s="19"/>
      <c r="F350" s="50" t="s">
        <v>4</v>
      </c>
      <c r="G350" s="50"/>
      <c r="H350" s="50" t="s">
        <v>6</v>
      </c>
      <c r="I350" s="50"/>
      <c r="J350" s="19"/>
      <c r="K350" s="19"/>
      <c r="L350" s="20"/>
    </row>
    <row r="351" spans="1:12" ht="12.75">
      <c r="A351" s="12" t="s">
        <v>15</v>
      </c>
      <c r="B351" s="6" t="s">
        <v>1</v>
      </c>
      <c r="C351" s="6" t="s">
        <v>2</v>
      </c>
      <c r="D351" s="6" t="s">
        <v>3</v>
      </c>
      <c r="E351" s="6" t="s">
        <v>5</v>
      </c>
      <c r="F351" s="6" t="s">
        <v>9</v>
      </c>
      <c r="G351" s="6" t="s">
        <v>10</v>
      </c>
      <c r="H351" s="6" t="s">
        <v>9</v>
      </c>
      <c r="I351" s="6" t="s">
        <v>10</v>
      </c>
      <c r="J351" s="6" t="s">
        <v>7</v>
      </c>
      <c r="K351" s="6" t="s">
        <v>16</v>
      </c>
      <c r="L351" s="21" t="s">
        <v>8</v>
      </c>
    </row>
    <row r="352" spans="1:12" ht="13.5" thickBot="1">
      <c r="A352" s="14" t="s">
        <v>13</v>
      </c>
      <c r="B352" s="22">
        <v>37092</v>
      </c>
      <c r="C352" s="15" t="s">
        <v>12</v>
      </c>
      <c r="D352" s="23" t="s">
        <v>14</v>
      </c>
      <c r="E352" s="23" t="s">
        <v>11</v>
      </c>
      <c r="F352" s="24">
        <f>Rosto!D49</f>
        <v>0</v>
      </c>
      <c r="G352" s="24">
        <f>Rosto!E49</f>
        <v>0</v>
      </c>
      <c r="H352" s="25">
        <f>Rosto!H49</f>
        <v>0</v>
      </c>
      <c r="I352" s="25">
        <f>Rosto!I49</f>
        <v>0</v>
      </c>
      <c r="J352" s="15" t="s">
        <v>13</v>
      </c>
      <c r="K352" s="26">
        <f>(H352+I352/100)-(F352+G352/100)</f>
        <v>0</v>
      </c>
      <c r="L352" s="16">
        <f>IF(AND((F352+G352/60)&lt;C346,(H352+I352/60)&lt;=C346),(((H352+I352/60)-(F352+G352/60))*D346),0)+IF(AND((F352+G352/60)&lt;C346,(H352+I352/60)&gt;C346),((C346-(F352+G352/60))*D346),0)+IF(AND((F352+G352/60)&lt;C346,(H352+I352/60)&gt;C347),((C347-C346)*D347),0)+IF(AND((F352+G352/60)&gt;=C346,(H352+I352/60)&lt;=C347),(((H352+I352/60)-(F352+G352/60))*D347),0)+IF(AND((F352+G352/60)&lt;C346,(H352+I352/60)&gt;C346,(H352+I352/60)&lt;=C347),(((H352+I352/60)-C346)*D347),0)+IF(AND((F352+G352/60)&gt;=C346,(F352+G352/60)&lt;C347,(H352+I352/60)&gt;C347),((C347-(F352+G352/60))*D347),0)+IF(AND((F352+G352/60)&lt;C347,(H352+I352/60)&gt;C347),(((H352+I352/60)-C347)*D348),0)+IF(AND((F352+G352/60)&gt;=C347,(H352+I352/60)&gt;C347),(((H352+I352/60)-(F352+G352/60))*D348),0)</f>
        <v>0</v>
      </c>
    </row>
    <row r="353" ht="13.5" thickBot="1">
      <c r="A353" s="39" t="s">
        <v>86</v>
      </c>
    </row>
    <row r="354" spans="1:5" ht="12.75">
      <c r="A354" s="8">
        <v>8</v>
      </c>
      <c r="B354" s="9" t="s">
        <v>0</v>
      </c>
      <c r="C354" s="10">
        <v>14</v>
      </c>
      <c r="D354" s="11">
        <v>1</v>
      </c>
      <c r="E354" s="4"/>
    </row>
    <row r="355" spans="1:5" ht="12.75">
      <c r="A355" s="12">
        <v>14</v>
      </c>
      <c r="B355" s="6" t="s">
        <v>0</v>
      </c>
      <c r="C355" s="7">
        <v>18</v>
      </c>
      <c r="D355" s="13">
        <v>1.5</v>
      </c>
      <c r="E355" s="4"/>
    </row>
    <row r="356" spans="1:5" ht="13.5" thickBot="1">
      <c r="A356" s="14">
        <v>18</v>
      </c>
      <c r="B356" s="15" t="s">
        <v>0</v>
      </c>
      <c r="C356" s="37">
        <v>23</v>
      </c>
      <c r="D356" s="16">
        <v>2</v>
      </c>
      <c r="E356" s="4"/>
    </row>
    <row r="357" spans="1:5" ht="13.5" thickBot="1">
      <c r="A357" s="27"/>
      <c r="B357" s="28"/>
      <c r="C357" s="29"/>
      <c r="D357" s="30"/>
      <c r="E357" s="4"/>
    </row>
    <row r="358" spans="1:12" ht="12.75">
      <c r="A358" s="18"/>
      <c r="B358" s="19"/>
      <c r="C358" s="19"/>
      <c r="D358" s="19"/>
      <c r="E358" s="19"/>
      <c r="F358" s="50" t="s">
        <v>4</v>
      </c>
      <c r="G358" s="50"/>
      <c r="H358" s="50" t="s">
        <v>6</v>
      </c>
      <c r="I358" s="50"/>
      <c r="J358" s="19"/>
      <c r="K358" s="19"/>
      <c r="L358" s="20"/>
    </row>
    <row r="359" spans="1:12" ht="12.75">
      <c r="A359" s="12" t="s">
        <v>15</v>
      </c>
      <c r="B359" s="6" t="s">
        <v>1</v>
      </c>
      <c r="C359" s="6" t="s">
        <v>2</v>
      </c>
      <c r="D359" s="6" t="s">
        <v>3</v>
      </c>
      <c r="E359" s="6" t="s">
        <v>5</v>
      </c>
      <c r="F359" s="6" t="s">
        <v>9</v>
      </c>
      <c r="G359" s="6" t="s">
        <v>10</v>
      </c>
      <c r="H359" s="6" t="s">
        <v>9</v>
      </c>
      <c r="I359" s="6" t="s">
        <v>10</v>
      </c>
      <c r="J359" s="6" t="s">
        <v>7</v>
      </c>
      <c r="K359" s="6" t="s">
        <v>16</v>
      </c>
      <c r="L359" s="21" t="s">
        <v>8</v>
      </c>
    </row>
    <row r="360" spans="1:12" ht="13.5" thickBot="1">
      <c r="A360" s="14" t="s">
        <v>13</v>
      </c>
      <c r="B360" s="22">
        <v>37092</v>
      </c>
      <c r="C360" s="15" t="s">
        <v>12</v>
      </c>
      <c r="D360" s="23" t="s">
        <v>14</v>
      </c>
      <c r="E360" s="23" t="s">
        <v>11</v>
      </c>
      <c r="F360" s="24">
        <f>Rosto!D50</f>
        <v>0</v>
      </c>
      <c r="G360" s="24">
        <f>Rosto!E50</f>
        <v>0</v>
      </c>
      <c r="H360" s="25">
        <f>Rosto!H50</f>
        <v>0</v>
      </c>
      <c r="I360" s="25">
        <f>Rosto!I50</f>
        <v>0</v>
      </c>
      <c r="J360" s="15" t="s">
        <v>13</v>
      </c>
      <c r="K360" s="26">
        <f>(H360+I360/100)-(F360+G360/100)</f>
        <v>0</v>
      </c>
      <c r="L360" s="16">
        <f>IF(AND((F360+G360/60)&lt;C354,(H360+I360/60)&lt;=C354),(((H360+I360/60)-(F360+G360/60))*D354),0)+IF(AND((F360+G360/60)&lt;C354,(H360+I360/60)&gt;C354),((C354-(F360+G360/60))*D354),0)+IF(AND((F360+G360/60)&lt;C354,(H360+I360/60)&gt;C355),((C355-C354)*D355),0)+IF(AND((F360+G360/60)&gt;=C354,(H360+I360/60)&lt;=C355),(((H360+I360/60)-(F360+G360/60))*D355),0)+IF(AND((F360+G360/60)&lt;C354,(H360+I360/60)&gt;C354,(H360+I360/60)&lt;=C355),(((H360+I360/60)-C354)*D355),0)+IF(AND((F360+G360/60)&gt;=C354,(F360+G360/60)&lt;C355,(H360+I360/60)&gt;C355),((C355-(F360+G360/60))*D355),0)+IF(AND((F360+G360/60)&lt;C355,(H360+I360/60)&gt;C355),(((H360+I360/60)-C355)*D356),0)+IF(AND((F360+G360/60)&gt;=C355,(H360+I360/60)&gt;C355),(((H360+I360/60)-(F360+G360/60))*D356),0)</f>
        <v>0</v>
      </c>
    </row>
    <row r="361" ht="13.5" thickBot="1">
      <c r="A361" s="39" t="s">
        <v>87</v>
      </c>
    </row>
    <row r="362" spans="1:5" ht="12.75">
      <c r="A362" s="8">
        <v>8</v>
      </c>
      <c r="B362" s="9" t="s">
        <v>0</v>
      </c>
      <c r="C362" s="10">
        <v>14</v>
      </c>
      <c r="D362" s="11">
        <v>1</v>
      </c>
      <c r="E362" s="4"/>
    </row>
    <row r="363" spans="1:5" ht="12.75">
      <c r="A363" s="12">
        <v>14</v>
      </c>
      <c r="B363" s="6" t="s">
        <v>0</v>
      </c>
      <c r="C363" s="7">
        <v>18</v>
      </c>
      <c r="D363" s="13">
        <v>1.5</v>
      </c>
      <c r="E363" s="4"/>
    </row>
    <row r="364" spans="1:5" ht="13.5" thickBot="1">
      <c r="A364" s="14">
        <v>18</v>
      </c>
      <c r="B364" s="15" t="s">
        <v>0</v>
      </c>
      <c r="C364" s="37">
        <v>23</v>
      </c>
      <c r="D364" s="16">
        <v>2</v>
      </c>
      <c r="E364" s="4"/>
    </row>
    <row r="365" spans="1:5" ht="13.5" thickBot="1">
      <c r="A365" s="27"/>
      <c r="B365" s="28"/>
      <c r="C365" s="29"/>
      <c r="D365" s="30"/>
      <c r="E365" s="4"/>
    </row>
    <row r="366" spans="1:12" ht="12.75">
      <c r="A366" s="18"/>
      <c r="B366" s="19"/>
      <c r="C366" s="19"/>
      <c r="D366" s="19"/>
      <c r="E366" s="19"/>
      <c r="F366" s="50" t="s">
        <v>4</v>
      </c>
      <c r="G366" s="50"/>
      <c r="H366" s="50" t="s">
        <v>6</v>
      </c>
      <c r="I366" s="50"/>
      <c r="J366" s="19"/>
      <c r="K366" s="19"/>
      <c r="L366" s="20"/>
    </row>
    <row r="367" spans="1:12" ht="12.75">
      <c r="A367" s="12" t="s">
        <v>15</v>
      </c>
      <c r="B367" s="6" t="s">
        <v>1</v>
      </c>
      <c r="C367" s="6" t="s">
        <v>2</v>
      </c>
      <c r="D367" s="6" t="s">
        <v>3</v>
      </c>
      <c r="E367" s="6" t="s">
        <v>5</v>
      </c>
      <c r="F367" s="6" t="s">
        <v>9</v>
      </c>
      <c r="G367" s="6" t="s">
        <v>10</v>
      </c>
      <c r="H367" s="6" t="s">
        <v>9</v>
      </c>
      <c r="I367" s="6" t="s">
        <v>10</v>
      </c>
      <c r="J367" s="6" t="s">
        <v>7</v>
      </c>
      <c r="K367" s="6" t="s">
        <v>16</v>
      </c>
      <c r="L367" s="21" t="s">
        <v>8</v>
      </c>
    </row>
    <row r="368" spans="1:12" ht="13.5" thickBot="1">
      <c r="A368" s="14" t="s">
        <v>13</v>
      </c>
      <c r="B368" s="22">
        <v>37092</v>
      </c>
      <c r="C368" s="15" t="s">
        <v>12</v>
      </c>
      <c r="D368" s="23" t="s">
        <v>14</v>
      </c>
      <c r="E368" s="23" t="s">
        <v>11</v>
      </c>
      <c r="F368" s="24">
        <f>Rosto!D51</f>
        <v>0</v>
      </c>
      <c r="G368" s="24">
        <f>Rosto!E51</f>
        <v>0</v>
      </c>
      <c r="H368" s="25">
        <f>Rosto!H51</f>
        <v>0</v>
      </c>
      <c r="I368" s="25">
        <f>Rosto!I51</f>
        <v>0</v>
      </c>
      <c r="J368" s="15" t="s">
        <v>13</v>
      </c>
      <c r="K368" s="26">
        <f>(H368+I368/100)-(F368+G368/100)</f>
        <v>0</v>
      </c>
      <c r="L368" s="16">
        <f>IF(AND((F368+G368/60)&lt;C362,(H368+I368/60)&lt;=C362),(((H368+I368/60)-(F368+G368/60))*D362),0)+IF(AND((F368+G368/60)&lt;C362,(H368+I368/60)&gt;C362),((C362-(F368+G368/60))*D362),0)+IF(AND((F368+G368/60)&lt;C362,(H368+I368/60)&gt;C363),((C363-C362)*D363),0)+IF(AND((F368+G368/60)&gt;=C362,(H368+I368/60)&lt;=C363),(((H368+I368/60)-(F368+G368/60))*D363),0)+IF(AND((F368+G368/60)&lt;C362,(H368+I368/60)&gt;C362,(H368+I368/60)&lt;=C363),(((H368+I368/60)-C362)*D363),0)+IF(AND((F368+G368/60)&gt;=C362,(F368+G368/60)&lt;C363,(H368+I368/60)&gt;C363),((C363-(F368+G368/60))*D363),0)+IF(AND((F368+G368/60)&lt;C363,(H368+I368/60)&gt;C363),(((H368+I368/60)-C363)*D364),0)+IF(AND((F368+G368/60)&gt;=C363,(H368+I368/60)&gt;C363),(((H368+I368/60)-(F368+G368/60))*D364),0)</f>
        <v>0</v>
      </c>
    </row>
    <row r="369" ht="13.5" thickBot="1">
      <c r="A369" s="39" t="s">
        <v>88</v>
      </c>
    </row>
    <row r="370" spans="1:5" ht="12.75">
      <c r="A370" s="8">
        <v>8</v>
      </c>
      <c r="B370" s="9" t="s">
        <v>0</v>
      </c>
      <c r="C370" s="10">
        <v>14</v>
      </c>
      <c r="D370" s="11">
        <v>1</v>
      </c>
      <c r="E370" s="4"/>
    </row>
    <row r="371" spans="1:5" ht="12.75">
      <c r="A371" s="12">
        <v>14</v>
      </c>
      <c r="B371" s="6" t="s">
        <v>0</v>
      </c>
      <c r="C371" s="7">
        <v>18</v>
      </c>
      <c r="D371" s="13">
        <v>1.5</v>
      </c>
      <c r="E371" s="4"/>
    </row>
    <row r="372" spans="1:5" ht="13.5" thickBot="1">
      <c r="A372" s="14">
        <v>18</v>
      </c>
      <c r="B372" s="15" t="s">
        <v>0</v>
      </c>
      <c r="C372" s="37">
        <v>23</v>
      </c>
      <c r="D372" s="16">
        <v>2</v>
      </c>
      <c r="E372" s="4"/>
    </row>
    <row r="373" spans="1:5" ht="13.5" thickBot="1">
      <c r="A373" s="27"/>
      <c r="B373" s="28"/>
      <c r="C373" s="29"/>
      <c r="D373" s="30"/>
      <c r="E373" s="4"/>
    </row>
    <row r="374" spans="1:12" ht="12.75">
      <c r="A374" s="18"/>
      <c r="B374" s="19"/>
      <c r="C374" s="19"/>
      <c r="D374" s="19"/>
      <c r="E374" s="19"/>
      <c r="F374" s="50" t="s">
        <v>4</v>
      </c>
      <c r="G374" s="50"/>
      <c r="H374" s="50" t="s">
        <v>6</v>
      </c>
      <c r="I374" s="50"/>
      <c r="J374" s="19"/>
      <c r="K374" s="19"/>
      <c r="L374" s="20"/>
    </row>
    <row r="375" spans="1:12" ht="12.75">
      <c r="A375" s="12" t="s">
        <v>15</v>
      </c>
      <c r="B375" s="6" t="s">
        <v>1</v>
      </c>
      <c r="C375" s="6" t="s">
        <v>2</v>
      </c>
      <c r="D375" s="6" t="s">
        <v>3</v>
      </c>
      <c r="E375" s="6" t="s">
        <v>5</v>
      </c>
      <c r="F375" s="6" t="s">
        <v>9</v>
      </c>
      <c r="G375" s="6" t="s">
        <v>10</v>
      </c>
      <c r="H375" s="6" t="s">
        <v>9</v>
      </c>
      <c r="I375" s="6" t="s">
        <v>10</v>
      </c>
      <c r="J375" s="6" t="s">
        <v>7</v>
      </c>
      <c r="K375" s="6" t="s">
        <v>16</v>
      </c>
      <c r="L375" s="21" t="s">
        <v>8</v>
      </c>
    </row>
    <row r="376" spans="1:12" ht="13.5" thickBot="1">
      <c r="A376" s="14" t="s">
        <v>13</v>
      </c>
      <c r="B376" s="22">
        <v>37092</v>
      </c>
      <c r="C376" s="15" t="s">
        <v>12</v>
      </c>
      <c r="D376" s="23" t="s">
        <v>14</v>
      </c>
      <c r="E376" s="23" t="s">
        <v>11</v>
      </c>
      <c r="F376" s="24">
        <f>Rosto!D52</f>
        <v>0</v>
      </c>
      <c r="G376" s="24">
        <f>Rosto!E52</f>
        <v>0</v>
      </c>
      <c r="H376" s="25">
        <f>Rosto!H52</f>
        <v>0</v>
      </c>
      <c r="I376" s="25">
        <f>Rosto!I52</f>
        <v>0</v>
      </c>
      <c r="J376" s="15" t="s">
        <v>13</v>
      </c>
      <c r="K376" s="26">
        <f>(H376+I376/100)-(F376+G376/100)</f>
        <v>0</v>
      </c>
      <c r="L376" s="16">
        <f>IF(AND((F376+G376/60)&lt;C370,(H376+I376/60)&lt;=C370),(((H376+I376/60)-(F376+G376/60))*D370),0)+IF(AND((F376+G376/60)&lt;C370,(H376+I376/60)&gt;C370),((C370-(F376+G376/60))*D370),0)+IF(AND((F376+G376/60)&lt;C370,(H376+I376/60)&gt;C371),((C371-C370)*D371),0)+IF(AND((F376+G376/60)&gt;=C370,(H376+I376/60)&lt;=C371),(((H376+I376/60)-(F376+G376/60))*D371),0)+IF(AND((F376+G376/60)&lt;C370,(H376+I376/60)&gt;C370,(H376+I376/60)&lt;=C371),(((H376+I376/60)-C370)*D371),0)+IF(AND((F376+G376/60)&gt;=C370,(F376+G376/60)&lt;C371,(H376+I376/60)&gt;C371),((C371-(F376+G376/60))*D371),0)+IF(AND((F376+G376/60)&lt;C371,(H376+I376/60)&gt;C371),(((H376+I376/60)-C371)*D372),0)+IF(AND((F376+G376/60)&gt;=C371,(H376+I376/60)&gt;C371),(((H376+I376/60)-(F376+G376/60))*D372),0)</f>
        <v>0</v>
      </c>
    </row>
    <row r="377" ht="13.5" thickBot="1">
      <c r="A377" s="39" t="s">
        <v>89</v>
      </c>
    </row>
    <row r="378" spans="1:5" ht="12.75">
      <c r="A378" s="8">
        <v>8</v>
      </c>
      <c r="B378" s="9" t="s">
        <v>0</v>
      </c>
      <c r="C378" s="10">
        <v>14</v>
      </c>
      <c r="D378" s="11">
        <v>1</v>
      </c>
      <c r="E378" s="4"/>
    </row>
    <row r="379" spans="1:5" ht="12.75">
      <c r="A379" s="12">
        <v>14</v>
      </c>
      <c r="B379" s="6" t="s">
        <v>0</v>
      </c>
      <c r="C379" s="7">
        <v>18</v>
      </c>
      <c r="D379" s="13">
        <v>1.5</v>
      </c>
      <c r="E379" s="4"/>
    </row>
    <row r="380" spans="1:5" ht="13.5" thickBot="1">
      <c r="A380" s="14">
        <v>18</v>
      </c>
      <c r="B380" s="15" t="s">
        <v>0</v>
      </c>
      <c r="C380" s="37">
        <v>23</v>
      </c>
      <c r="D380" s="16">
        <v>2</v>
      </c>
      <c r="E380" s="4"/>
    </row>
    <row r="381" spans="1:5" ht="13.5" thickBot="1">
      <c r="A381" s="27"/>
      <c r="B381" s="28"/>
      <c r="C381" s="29"/>
      <c r="D381" s="30"/>
      <c r="E381" s="4"/>
    </row>
    <row r="382" spans="1:12" ht="12.75">
      <c r="A382" s="18"/>
      <c r="B382" s="19"/>
      <c r="C382" s="19"/>
      <c r="D382" s="19"/>
      <c r="E382" s="19"/>
      <c r="F382" s="50" t="s">
        <v>4</v>
      </c>
      <c r="G382" s="50"/>
      <c r="H382" s="50" t="s">
        <v>6</v>
      </c>
      <c r="I382" s="50"/>
      <c r="J382" s="19"/>
      <c r="K382" s="19"/>
      <c r="L382" s="20"/>
    </row>
    <row r="383" spans="1:12" ht="12.75">
      <c r="A383" s="12" t="s">
        <v>15</v>
      </c>
      <c r="B383" s="6" t="s">
        <v>1</v>
      </c>
      <c r="C383" s="6" t="s">
        <v>2</v>
      </c>
      <c r="D383" s="6" t="s">
        <v>3</v>
      </c>
      <c r="E383" s="6" t="s">
        <v>5</v>
      </c>
      <c r="F383" s="6" t="s">
        <v>9</v>
      </c>
      <c r="G383" s="6" t="s">
        <v>10</v>
      </c>
      <c r="H383" s="6" t="s">
        <v>9</v>
      </c>
      <c r="I383" s="6" t="s">
        <v>10</v>
      </c>
      <c r="J383" s="6" t="s">
        <v>7</v>
      </c>
      <c r="K383" s="6" t="s">
        <v>16</v>
      </c>
      <c r="L383" s="21" t="s">
        <v>8</v>
      </c>
    </row>
    <row r="384" spans="1:12" ht="13.5" thickBot="1">
      <c r="A384" s="14" t="s">
        <v>13</v>
      </c>
      <c r="B384" s="22">
        <v>37092</v>
      </c>
      <c r="C384" s="15" t="s">
        <v>12</v>
      </c>
      <c r="D384" s="23" t="s">
        <v>14</v>
      </c>
      <c r="E384" s="23" t="s">
        <v>11</v>
      </c>
      <c r="F384" s="24">
        <f>Rosto!D53</f>
        <v>0</v>
      </c>
      <c r="G384" s="24">
        <f>Rosto!E53</f>
        <v>0</v>
      </c>
      <c r="H384" s="25">
        <f>Rosto!H53</f>
        <v>0</v>
      </c>
      <c r="I384" s="25">
        <f>Rosto!I53</f>
        <v>0</v>
      </c>
      <c r="J384" s="15" t="s">
        <v>13</v>
      </c>
      <c r="K384" s="26">
        <f>(H384+I384/100)-(F384+G384/100)</f>
        <v>0</v>
      </c>
      <c r="L384" s="16">
        <f>IF(AND((F384+G384/60)&lt;C378,(H384+I384/60)&lt;=C378),(((H384+I384/60)-(F384+G384/60))*D378),0)+IF(AND((F384+G384/60)&lt;C378,(H384+I384/60)&gt;C378),((C378-(F384+G384/60))*D378),0)+IF(AND((F384+G384/60)&lt;C378,(H384+I384/60)&gt;C379),((C379-C378)*D379),0)+IF(AND((F384+G384/60)&gt;=C378,(H384+I384/60)&lt;=C379),(((H384+I384/60)-(F384+G384/60))*D379),0)+IF(AND((F384+G384/60)&lt;C378,(H384+I384/60)&gt;C378,(H384+I384/60)&lt;=C379),(((H384+I384/60)-C378)*D379),0)+IF(AND((F384+G384/60)&gt;=C378,(F384+G384/60)&lt;C379,(H384+I384/60)&gt;C379),((C379-(F384+G384/60))*D379),0)+IF(AND((F384+G384/60)&lt;C379,(H384+I384/60)&gt;C379),(((H384+I384/60)-C379)*D380),0)+IF(AND((F384+G384/60)&gt;=C379,(H384+I384/60)&gt;C379),(((H384+I384/60)-(F384+G384/60))*D380),0)</f>
        <v>0</v>
      </c>
    </row>
    <row r="385" ht="13.5" thickBot="1">
      <c r="A385" s="39" t="s">
        <v>90</v>
      </c>
    </row>
    <row r="386" spans="1:5" ht="12.75">
      <c r="A386" s="8">
        <v>8</v>
      </c>
      <c r="B386" s="9" t="s">
        <v>0</v>
      </c>
      <c r="C386" s="10">
        <v>14</v>
      </c>
      <c r="D386" s="11">
        <v>1</v>
      </c>
      <c r="E386" s="4"/>
    </row>
    <row r="387" spans="1:5" ht="12.75">
      <c r="A387" s="12">
        <v>14</v>
      </c>
      <c r="B387" s="6" t="s">
        <v>0</v>
      </c>
      <c r="C387" s="7">
        <v>18</v>
      </c>
      <c r="D387" s="13">
        <v>1.5</v>
      </c>
      <c r="E387" s="4"/>
    </row>
    <row r="388" spans="1:5" ht="13.5" thickBot="1">
      <c r="A388" s="14">
        <v>18</v>
      </c>
      <c r="B388" s="15" t="s">
        <v>0</v>
      </c>
      <c r="C388" s="37">
        <v>23</v>
      </c>
      <c r="D388" s="16">
        <v>2</v>
      </c>
      <c r="E388" s="4"/>
    </row>
    <row r="389" spans="1:5" ht="13.5" thickBot="1">
      <c r="A389" s="27"/>
      <c r="B389" s="28"/>
      <c r="C389" s="29"/>
      <c r="D389" s="30"/>
      <c r="E389" s="4"/>
    </row>
    <row r="390" spans="1:12" ht="12.75">
      <c r="A390" s="18"/>
      <c r="B390" s="19"/>
      <c r="C390" s="19"/>
      <c r="D390" s="19"/>
      <c r="E390" s="19"/>
      <c r="F390" s="50" t="s">
        <v>4</v>
      </c>
      <c r="G390" s="50"/>
      <c r="H390" s="50" t="s">
        <v>6</v>
      </c>
      <c r="I390" s="50"/>
      <c r="J390" s="19"/>
      <c r="K390" s="19"/>
      <c r="L390" s="20"/>
    </row>
    <row r="391" spans="1:12" ht="12.75">
      <c r="A391" s="12" t="s">
        <v>15</v>
      </c>
      <c r="B391" s="6" t="s">
        <v>1</v>
      </c>
      <c r="C391" s="6" t="s">
        <v>2</v>
      </c>
      <c r="D391" s="6" t="s">
        <v>3</v>
      </c>
      <c r="E391" s="6" t="s">
        <v>5</v>
      </c>
      <c r="F391" s="6" t="s">
        <v>9</v>
      </c>
      <c r="G391" s="6" t="s">
        <v>10</v>
      </c>
      <c r="H391" s="6" t="s">
        <v>9</v>
      </c>
      <c r="I391" s="6" t="s">
        <v>10</v>
      </c>
      <c r="J391" s="6" t="s">
        <v>7</v>
      </c>
      <c r="K391" s="6" t="s">
        <v>16</v>
      </c>
      <c r="L391" s="21" t="s">
        <v>8</v>
      </c>
    </row>
    <row r="392" spans="1:12" ht="13.5" thickBot="1">
      <c r="A392" s="14" t="s">
        <v>13</v>
      </c>
      <c r="B392" s="22">
        <v>37092</v>
      </c>
      <c r="C392" s="15" t="s">
        <v>12</v>
      </c>
      <c r="D392" s="23" t="s">
        <v>14</v>
      </c>
      <c r="E392" s="23" t="s">
        <v>11</v>
      </c>
      <c r="F392" s="24">
        <f>Rosto!D54</f>
        <v>0</v>
      </c>
      <c r="G392" s="24">
        <f>Rosto!E54</f>
        <v>0</v>
      </c>
      <c r="H392" s="25">
        <f>Rosto!H54</f>
        <v>0</v>
      </c>
      <c r="I392" s="25">
        <f>Rosto!I54</f>
        <v>0</v>
      </c>
      <c r="J392" s="15" t="s">
        <v>13</v>
      </c>
      <c r="K392" s="26">
        <f>(H392+I392/100)-(F392+G392/100)</f>
        <v>0</v>
      </c>
      <c r="L392" s="16">
        <f>IF(AND((F392+G392/60)&lt;C386,(H392+I392/60)&lt;=C386),(((H392+I392/60)-(F392+G392/60))*D386),0)+IF(AND((F392+G392/60)&lt;C386,(H392+I392/60)&gt;C386),((C386-(F392+G392/60))*D386),0)+IF(AND((F392+G392/60)&lt;C386,(H392+I392/60)&gt;C387),((C387-C386)*D387),0)+IF(AND((F392+G392/60)&gt;=C386,(H392+I392/60)&lt;=C387),(((H392+I392/60)-(F392+G392/60))*D387),0)+IF(AND((F392+G392/60)&lt;C386,(H392+I392/60)&gt;C386,(H392+I392/60)&lt;=C387),(((H392+I392/60)-C386)*D387),0)+IF(AND((F392+G392/60)&gt;=C386,(F392+G392/60)&lt;C387,(H392+I392/60)&gt;C387),((C387-(F392+G392/60))*D387),0)+IF(AND((F392+G392/60)&lt;C387,(H392+I392/60)&gt;C387),(((H392+I392/60)-C387)*D388),0)+IF(AND((F392+G392/60)&gt;=C387,(H392+I392/60)&gt;C387),(((H392+I392/60)-(F392+G392/60))*D388),0)</f>
        <v>0</v>
      </c>
    </row>
    <row r="393" ht="13.5" thickBot="1">
      <c r="A393" s="39" t="s">
        <v>91</v>
      </c>
    </row>
    <row r="394" spans="1:5" ht="12.75">
      <c r="A394" s="8">
        <v>8</v>
      </c>
      <c r="B394" s="9" t="s">
        <v>0</v>
      </c>
      <c r="C394" s="10">
        <v>14</v>
      </c>
      <c r="D394" s="11">
        <v>1</v>
      </c>
      <c r="E394" s="4"/>
    </row>
    <row r="395" spans="1:5" ht="12.75">
      <c r="A395" s="12">
        <v>14</v>
      </c>
      <c r="B395" s="6" t="s">
        <v>0</v>
      </c>
      <c r="C395" s="7">
        <v>18</v>
      </c>
      <c r="D395" s="13">
        <v>1.5</v>
      </c>
      <c r="E395" s="4"/>
    </row>
    <row r="396" spans="1:5" ht="13.5" thickBot="1">
      <c r="A396" s="14">
        <v>18</v>
      </c>
      <c r="B396" s="15" t="s">
        <v>0</v>
      </c>
      <c r="C396" s="37">
        <v>23</v>
      </c>
      <c r="D396" s="16">
        <v>2</v>
      </c>
      <c r="E396" s="4"/>
    </row>
    <row r="397" spans="1:5" ht="13.5" thickBot="1">
      <c r="A397" s="27"/>
      <c r="B397" s="28"/>
      <c r="C397" s="29"/>
      <c r="D397" s="30"/>
      <c r="E397" s="4"/>
    </row>
    <row r="398" spans="1:12" ht="12.75">
      <c r="A398" s="18"/>
      <c r="B398" s="19"/>
      <c r="C398" s="19"/>
      <c r="D398" s="19"/>
      <c r="E398" s="19"/>
      <c r="F398" s="50" t="s">
        <v>4</v>
      </c>
      <c r="G398" s="50"/>
      <c r="H398" s="50" t="s">
        <v>6</v>
      </c>
      <c r="I398" s="50"/>
      <c r="J398" s="19"/>
      <c r="K398" s="19"/>
      <c r="L398" s="20"/>
    </row>
    <row r="399" spans="1:12" ht="12.75">
      <c r="A399" s="12" t="s">
        <v>15</v>
      </c>
      <c r="B399" s="6" t="s">
        <v>1</v>
      </c>
      <c r="C399" s="6" t="s">
        <v>2</v>
      </c>
      <c r="D399" s="6" t="s">
        <v>3</v>
      </c>
      <c r="E399" s="6" t="s">
        <v>5</v>
      </c>
      <c r="F399" s="6" t="s">
        <v>9</v>
      </c>
      <c r="G399" s="6" t="s">
        <v>10</v>
      </c>
      <c r="H399" s="6" t="s">
        <v>9</v>
      </c>
      <c r="I399" s="6" t="s">
        <v>10</v>
      </c>
      <c r="J399" s="6" t="s">
        <v>7</v>
      </c>
      <c r="K399" s="6" t="s">
        <v>16</v>
      </c>
      <c r="L399" s="21" t="s">
        <v>8</v>
      </c>
    </row>
    <row r="400" spans="1:12" ht="13.5" thickBot="1">
      <c r="A400" s="14" t="s">
        <v>13</v>
      </c>
      <c r="B400" s="22">
        <v>37092</v>
      </c>
      <c r="C400" s="15" t="s">
        <v>12</v>
      </c>
      <c r="D400" s="23" t="s">
        <v>14</v>
      </c>
      <c r="E400" s="23" t="s">
        <v>11</v>
      </c>
      <c r="F400" s="24">
        <f>Rosto!D55</f>
        <v>0</v>
      </c>
      <c r="G400" s="24">
        <f>Rosto!E55</f>
        <v>0</v>
      </c>
      <c r="H400" s="25">
        <f>Rosto!H55</f>
        <v>0</v>
      </c>
      <c r="I400" s="25">
        <f>Rosto!I55</f>
        <v>0</v>
      </c>
      <c r="J400" s="15" t="s">
        <v>13</v>
      </c>
      <c r="K400" s="26">
        <f>(H400+I400/100)-(F400+G400/100)</f>
        <v>0</v>
      </c>
      <c r="L400" s="16">
        <f>IF(AND((F400+G400/60)&lt;C394,(H400+I400/60)&lt;=C394),(((H400+I400/60)-(F400+G400/60))*D394),0)+IF(AND((F400+G400/60)&lt;C394,(H400+I400/60)&gt;C394),((C394-(F400+G400/60))*D394),0)+IF(AND((F400+G400/60)&lt;C394,(H400+I400/60)&gt;C395),((C395-C394)*D395),0)+IF(AND((F400+G400/60)&gt;=C394,(H400+I400/60)&lt;=C395),(((H400+I400/60)-(F400+G400/60))*D395),0)+IF(AND((F400+G400/60)&lt;C394,(H400+I400/60)&gt;C394,(H400+I400/60)&lt;=C395),(((H400+I400/60)-C394)*D395),0)+IF(AND((F400+G400/60)&gt;=C394,(F400+G400/60)&lt;C395,(H400+I400/60)&gt;C395),((C395-(F400+G400/60))*D395),0)+IF(AND((F400+G400/60)&lt;C395,(H400+I400/60)&gt;C395),(((H400+I400/60)-C395)*D396),0)+IF(AND((F400+G400/60)&gt;=C395,(H400+I400/60)&gt;C395),(((H400+I400/60)-(F400+G400/60))*D396),0)</f>
        <v>0</v>
      </c>
    </row>
    <row r="401" ht="13.5" thickBot="1">
      <c r="A401" s="39" t="s">
        <v>92</v>
      </c>
    </row>
    <row r="402" spans="1:5" ht="12.75">
      <c r="A402" s="8">
        <v>8</v>
      </c>
      <c r="B402" s="9" t="s">
        <v>0</v>
      </c>
      <c r="C402" s="10">
        <v>14</v>
      </c>
      <c r="D402" s="11">
        <v>1</v>
      </c>
      <c r="E402" s="4"/>
    </row>
    <row r="403" spans="1:5" ht="12.75">
      <c r="A403" s="12">
        <v>14</v>
      </c>
      <c r="B403" s="6" t="s">
        <v>0</v>
      </c>
      <c r="C403" s="7">
        <v>18</v>
      </c>
      <c r="D403" s="13">
        <v>1.5</v>
      </c>
      <c r="E403" s="4"/>
    </row>
    <row r="404" spans="1:5" ht="13.5" thickBot="1">
      <c r="A404" s="14">
        <v>18</v>
      </c>
      <c r="B404" s="15" t="s">
        <v>0</v>
      </c>
      <c r="C404" s="37">
        <v>23</v>
      </c>
      <c r="D404" s="16">
        <v>2</v>
      </c>
      <c r="E404" s="4"/>
    </row>
    <row r="405" spans="1:5" ht="13.5" thickBot="1">
      <c r="A405" s="27"/>
      <c r="B405" s="28"/>
      <c r="C405" s="29"/>
      <c r="D405" s="30"/>
      <c r="E405" s="4"/>
    </row>
    <row r="406" spans="1:12" ht="12.75">
      <c r="A406" s="18"/>
      <c r="B406" s="19"/>
      <c r="C406" s="19"/>
      <c r="D406" s="19"/>
      <c r="E406" s="19"/>
      <c r="F406" s="50" t="s">
        <v>4</v>
      </c>
      <c r="G406" s="50"/>
      <c r="H406" s="50" t="s">
        <v>6</v>
      </c>
      <c r="I406" s="50"/>
      <c r="J406" s="19"/>
      <c r="K406" s="19"/>
      <c r="L406" s="20"/>
    </row>
    <row r="407" spans="1:12" ht="12.75">
      <c r="A407" s="12" t="s">
        <v>15</v>
      </c>
      <c r="B407" s="6" t="s">
        <v>1</v>
      </c>
      <c r="C407" s="6" t="s">
        <v>2</v>
      </c>
      <c r="D407" s="6" t="s">
        <v>3</v>
      </c>
      <c r="E407" s="6" t="s">
        <v>5</v>
      </c>
      <c r="F407" s="6" t="s">
        <v>9</v>
      </c>
      <c r="G407" s="6" t="s">
        <v>10</v>
      </c>
      <c r="H407" s="6" t="s">
        <v>9</v>
      </c>
      <c r="I407" s="6" t="s">
        <v>10</v>
      </c>
      <c r="J407" s="6" t="s">
        <v>7</v>
      </c>
      <c r="K407" s="6" t="s">
        <v>16</v>
      </c>
      <c r="L407" s="21" t="s">
        <v>8</v>
      </c>
    </row>
    <row r="408" spans="1:12" ht="13.5" thickBot="1">
      <c r="A408" s="14" t="s">
        <v>13</v>
      </c>
      <c r="B408" s="22">
        <v>37092</v>
      </c>
      <c r="C408" s="15" t="s">
        <v>12</v>
      </c>
      <c r="D408" s="23" t="s">
        <v>14</v>
      </c>
      <c r="E408" s="23" t="s">
        <v>11</v>
      </c>
      <c r="F408" s="24">
        <f>Rosto!D56</f>
        <v>0</v>
      </c>
      <c r="G408" s="24">
        <f>Rosto!E56</f>
        <v>0</v>
      </c>
      <c r="H408" s="25">
        <f>Rosto!H56</f>
        <v>0</v>
      </c>
      <c r="I408" s="25">
        <f>Rosto!I56</f>
        <v>0</v>
      </c>
      <c r="J408" s="15" t="s">
        <v>13</v>
      </c>
      <c r="K408" s="26">
        <f>(H408+I408/100)-(F408+G408/100)</f>
        <v>0</v>
      </c>
      <c r="L408" s="16">
        <f>IF(AND((F408+G408/60)&lt;C402,(H408+I408/60)&lt;=C402),(((H408+I408/60)-(F408+G408/60))*D402),0)+IF(AND((F408+G408/60)&lt;C402,(H408+I408/60)&gt;C402),((C402-(F408+G408/60))*D402),0)+IF(AND((F408+G408/60)&lt;C402,(H408+I408/60)&gt;C403),((C403-C402)*D403),0)+IF(AND((F408+G408/60)&gt;=C402,(H408+I408/60)&lt;=C403),(((H408+I408/60)-(F408+G408/60))*D403),0)+IF(AND((F408+G408/60)&lt;C402,(H408+I408/60)&gt;C402,(H408+I408/60)&lt;=C403),(((H408+I408/60)-C402)*D403),0)+IF(AND((F408+G408/60)&gt;=C402,(F408+G408/60)&lt;C403,(H408+I408/60)&gt;C403),((C403-(F408+G408/60))*D403),0)+IF(AND((F408+G408/60)&lt;C403,(H408+I408/60)&gt;C403),(((H408+I408/60)-C403)*D404),0)+IF(AND((F408+G408/60)&gt;=C403,(H408+I408/60)&gt;C403),(((H408+I408/60)-(F408+G408/60))*D404),0)</f>
        <v>0</v>
      </c>
    </row>
    <row r="409" ht="13.5" thickBot="1">
      <c r="A409" s="39" t="s">
        <v>93</v>
      </c>
    </row>
    <row r="410" spans="1:5" ht="12.75">
      <c r="A410" s="8">
        <v>8</v>
      </c>
      <c r="B410" s="9" t="s">
        <v>0</v>
      </c>
      <c r="C410" s="10">
        <v>14</v>
      </c>
      <c r="D410" s="11">
        <v>1</v>
      </c>
      <c r="E410" s="4"/>
    </row>
    <row r="411" spans="1:5" ht="12.75">
      <c r="A411" s="12">
        <v>14</v>
      </c>
      <c r="B411" s="6" t="s">
        <v>0</v>
      </c>
      <c r="C411" s="7">
        <v>18</v>
      </c>
      <c r="D411" s="13">
        <v>1.5</v>
      </c>
      <c r="E411" s="4"/>
    </row>
    <row r="412" spans="1:5" ht="13.5" thickBot="1">
      <c r="A412" s="14">
        <v>18</v>
      </c>
      <c r="B412" s="15" t="s">
        <v>0</v>
      </c>
      <c r="C412" s="37">
        <v>23</v>
      </c>
      <c r="D412" s="16">
        <v>2</v>
      </c>
      <c r="E412" s="4"/>
    </row>
    <row r="413" spans="1:5" ht="13.5" thickBot="1">
      <c r="A413" s="27"/>
      <c r="B413" s="28"/>
      <c r="C413" s="29"/>
      <c r="D413" s="30"/>
      <c r="E413" s="4"/>
    </row>
    <row r="414" spans="1:12" ht="12.75">
      <c r="A414" s="18"/>
      <c r="B414" s="19"/>
      <c r="C414" s="19"/>
      <c r="D414" s="19"/>
      <c r="E414" s="19"/>
      <c r="F414" s="50" t="s">
        <v>4</v>
      </c>
      <c r="G414" s="50"/>
      <c r="H414" s="50" t="s">
        <v>6</v>
      </c>
      <c r="I414" s="50"/>
      <c r="J414" s="19"/>
      <c r="K414" s="19"/>
      <c r="L414" s="20"/>
    </row>
    <row r="415" spans="1:12" ht="12.75">
      <c r="A415" s="12" t="s">
        <v>15</v>
      </c>
      <c r="B415" s="6" t="s">
        <v>1</v>
      </c>
      <c r="C415" s="6" t="s">
        <v>2</v>
      </c>
      <c r="D415" s="6" t="s">
        <v>3</v>
      </c>
      <c r="E415" s="6" t="s">
        <v>5</v>
      </c>
      <c r="F415" s="6" t="s">
        <v>9</v>
      </c>
      <c r="G415" s="6" t="s">
        <v>10</v>
      </c>
      <c r="H415" s="6" t="s">
        <v>9</v>
      </c>
      <c r="I415" s="6" t="s">
        <v>10</v>
      </c>
      <c r="J415" s="6" t="s">
        <v>7</v>
      </c>
      <c r="K415" s="6" t="s">
        <v>16</v>
      </c>
      <c r="L415" s="21" t="s">
        <v>8</v>
      </c>
    </row>
    <row r="416" spans="1:12" ht="13.5" thickBot="1">
      <c r="A416" s="14" t="s">
        <v>13</v>
      </c>
      <c r="B416" s="22">
        <v>37092</v>
      </c>
      <c r="C416" s="15" t="s">
        <v>12</v>
      </c>
      <c r="D416" s="23" t="s">
        <v>14</v>
      </c>
      <c r="E416" s="23" t="s">
        <v>11</v>
      </c>
      <c r="F416" s="24">
        <f>Rosto!D57</f>
        <v>0</v>
      </c>
      <c r="G416" s="24">
        <f>Rosto!E57</f>
        <v>0</v>
      </c>
      <c r="H416" s="25">
        <f>Rosto!H57</f>
        <v>0</v>
      </c>
      <c r="I416" s="25">
        <f>Rosto!I57</f>
        <v>0</v>
      </c>
      <c r="J416" s="15" t="s">
        <v>13</v>
      </c>
      <c r="K416" s="26">
        <f>(H416+I416/100)-(F416+G416/100)</f>
        <v>0</v>
      </c>
      <c r="L416" s="16">
        <f>IF(AND((F416+G416/60)&lt;C410,(H416+I416/60)&lt;=C410),(((H416+I416/60)-(F416+G416/60))*D410),0)+IF(AND((F416+G416/60)&lt;C410,(H416+I416/60)&gt;C410),((C410-(F416+G416/60))*D410),0)+IF(AND((F416+G416/60)&lt;C410,(H416+I416/60)&gt;C411),((C411-C410)*D411),0)+IF(AND((F416+G416/60)&gt;=C410,(H416+I416/60)&lt;=C411),(((H416+I416/60)-(F416+G416/60))*D411),0)+IF(AND((F416+G416/60)&lt;C410,(H416+I416/60)&gt;C410,(H416+I416/60)&lt;=C411),(((H416+I416/60)-C410)*D411),0)+IF(AND((F416+G416/60)&gt;=C410,(F416+G416/60)&lt;C411,(H416+I416/60)&gt;C411),((C411-(F416+G416/60))*D411),0)+IF(AND((F416+G416/60)&lt;C411,(H416+I416/60)&gt;C411),(((H416+I416/60)-C411)*D412),0)+IF(AND((F416+G416/60)&gt;=C411,(H416+I416/60)&gt;C411),(((H416+I416/60)-(F416+G416/60))*D412),0)</f>
        <v>0</v>
      </c>
    </row>
    <row r="417" ht="13.5" thickBot="1">
      <c r="A417" s="39" t="s">
        <v>94</v>
      </c>
    </row>
    <row r="418" spans="1:5" ht="12.75">
      <c r="A418" s="8">
        <v>8</v>
      </c>
      <c r="B418" s="9" t="s">
        <v>0</v>
      </c>
      <c r="C418" s="10">
        <v>14</v>
      </c>
      <c r="D418" s="11">
        <v>1</v>
      </c>
      <c r="E418" s="4"/>
    </row>
    <row r="419" spans="1:5" ht="12.75">
      <c r="A419" s="12">
        <v>14</v>
      </c>
      <c r="B419" s="6" t="s">
        <v>0</v>
      </c>
      <c r="C419" s="7">
        <v>18</v>
      </c>
      <c r="D419" s="13">
        <v>1.5</v>
      </c>
      <c r="E419" s="4"/>
    </row>
    <row r="420" spans="1:5" ht="13.5" thickBot="1">
      <c r="A420" s="14">
        <v>18</v>
      </c>
      <c r="B420" s="15" t="s">
        <v>0</v>
      </c>
      <c r="C420" s="37">
        <v>23</v>
      </c>
      <c r="D420" s="16">
        <v>2</v>
      </c>
      <c r="E420" s="4"/>
    </row>
    <row r="421" spans="1:5" ht="13.5" thickBot="1">
      <c r="A421" s="27"/>
      <c r="B421" s="28"/>
      <c r="C421" s="29"/>
      <c r="D421" s="30"/>
      <c r="E421" s="4"/>
    </row>
    <row r="422" spans="1:12" ht="12.75">
      <c r="A422" s="18"/>
      <c r="B422" s="19"/>
      <c r="C422" s="19"/>
      <c r="D422" s="19"/>
      <c r="E422" s="19"/>
      <c r="F422" s="50" t="s">
        <v>4</v>
      </c>
      <c r="G422" s="50"/>
      <c r="H422" s="50" t="s">
        <v>6</v>
      </c>
      <c r="I422" s="50"/>
      <c r="J422" s="19"/>
      <c r="K422" s="19"/>
      <c r="L422" s="20"/>
    </row>
    <row r="423" spans="1:12" ht="12.75">
      <c r="A423" s="12" t="s">
        <v>15</v>
      </c>
      <c r="B423" s="6" t="s">
        <v>1</v>
      </c>
      <c r="C423" s="6" t="s">
        <v>2</v>
      </c>
      <c r="D423" s="6" t="s">
        <v>3</v>
      </c>
      <c r="E423" s="6" t="s">
        <v>5</v>
      </c>
      <c r="F423" s="6" t="s">
        <v>9</v>
      </c>
      <c r="G423" s="6" t="s">
        <v>10</v>
      </c>
      <c r="H423" s="6" t="s">
        <v>9</v>
      </c>
      <c r="I423" s="6" t="s">
        <v>10</v>
      </c>
      <c r="J423" s="6" t="s">
        <v>7</v>
      </c>
      <c r="K423" s="6" t="s">
        <v>16</v>
      </c>
      <c r="L423" s="21" t="s">
        <v>8</v>
      </c>
    </row>
    <row r="424" spans="1:12" ht="13.5" thickBot="1">
      <c r="A424" s="14" t="s">
        <v>13</v>
      </c>
      <c r="B424" s="22">
        <v>37092</v>
      </c>
      <c r="C424" s="15" t="s">
        <v>12</v>
      </c>
      <c r="D424" s="23" t="s">
        <v>14</v>
      </c>
      <c r="E424" s="23" t="s">
        <v>11</v>
      </c>
      <c r="F424" s="24">
        <f>Rosto!D58</f>
        <v>0</v>
      </c>
      <c r="G424" s="24">
        <f>Rosto!E58</f>
        <v>0</v>
      </c>
      <c r="H424" s="25">
        <f>Rosto!H58</f>
        <v>0</v>
      </c>
      <c r="I424" s="25">
        <f>Rosto!I58</f>
        <v>0</v>
      </c>
      <c r="J424" s="15" t="s">
        <v>13</v>
      </c>
      <c r="K424" s="26">
        <f>(H424+I424/100)-(F424+G424/100)</f>
        <v>0</v>
      </c>
      <c r="L424" s="16">
        <f>IF(AND((F424+G424/60)&lt;C418,(H424+I424/60)&lt;=C418),(((H424+I424/60)-(F424+G424/60))*D418),0)+IF(AND((F424+G424/60)&lt;C418,(H424+I424/60)&gt;C418),((C418-(F424+G424/60))*D418),0)+IF(AND((F424+G424/60)&lt;C418,(H424+I424/60)&gt;C419),((C419-C418)*D419),0)+IF(AND((F424+G424/60)&gt;=C418,(H424+I424/60)&lt;=C419),(((H424+I424/60)-(F424+G424/60))*D419),0)+IF(AND((F424+G424/60)&lt;C418,(H424+I424/60)&gt;C418,(H424+I424/60)&lt;=C419),(((H424+I424/60)-C418)*D419),0)+IF(AND((F424+G424/60)&gt;=C418,(F424+G424/60)&lt;C419,(H424+I424/60)&gt;C419),((C419-(F424+G424/60))*D419),0)+IF(AND((F424+G424/60)&lt;C419,(H424+I424/60)&gt;C419),(((H424+I424/60)-C419)*D420),0)+IF(AND((F424+G424/60)&gt;=C419,(H424+I424/60)&gt;C419),(((H424+I424/60)-(F424+G424/60))*D420),0)</f>
        <v>0</v>
      </c>
    </row>
    <row r="425" ht="13.5" thickBot="1">
      <c r="A425" s="39" t="s">
        <v>95</v>
      </c>
    </row>
    <row r="426" spans="1:5" ht="12.75">
      <c r="A426" s="8">
        <v>8</v>
      </c>
      <c r="B426" s="9" t="s">
        <v>0</v>
      </c>
      <c r="C426" s="10">
        <v>14</v>
      </c>
      <c r="D426" s="11">
        <v>1</v>
      </c>
      <c r="E426" s="4"/>
    </row>
    <row r="427" spans="1:5" ht="12.75">
      <c r="A427" s="12">
        <v>14</v>
      </c>
      <c r="B427" s="6" t="s">
        <v>0</v>
      </c>
      <c r="C427" s="7">
        <v>18</v>
      </c>
      <c r="D427" s="13">
        <v>1.5</v>
      </c>
      <c r="E427" s="4"/>
    </row>
    <row r="428" spans="1:5" ht="13.5" thickBot="1">
      <c r="A428" s="14">
        <v>18</v>
      </c>
      <c r="B428" s="15" t="s">
        <v>0</v>
      </c>
      <c r="C428" s="37">
        <v>23</v>
      </c>
      <c r="D428" s="16">
        <v>2</v>
      </c>
      <c r="E428" s="4"/>
    </row>
    <row r="429" spans="1:5" ht="13.5" thickBot="1">
      <c r="A429" s="27"/>
      <c r="B429" s="28"/>
      <c r="C429" s="29"/>
      <c r="D429" s="30"/>
      <c r="E429" s="4"/>
    </row>
    <row r="430" spans="1:12" ht="12.75">
      <c r="A430" s="18"/>
      <c r="B430" s="19"/>
      <c r="C430" s="19"/>
      <c r="D430" s="19"/>
      <c r="E430" s="19"/>
      <c r="F430" s="50" t="s">
        <v>4</v>
      </c>
      <c r="G430" s="50"/>
      <c r="H430" s="50" t="s">
        <v>6</v>
      </c>
      <c r="I430" s="50"/>
      <c r="J430" s="19"/>
      <c r="K430" s="19"/>
      <c r="L430" s="20"/>
    </row>
    <row r="431" spans="1:12" ht="12.75">
      <c r="A431" s="12" t="s">
        <v>15</v>
      </c>
      <c r="B431" s="6" t="s">
        <v>1</v>
      </c>
      <c r="C431" s="6" t="s">
        <v>2</v>
      </c>
      <c r="D431" s="6" t="s">
        <v>3</v>
      </c>
      <c r="E431" s="6" t="s">
        <v>5</v>
      </c>
      <c r="F431" s="6" t="s">
        <v>9</v>
      </c>
      <c r="G431" s="6" t="s">
        <v>10</v>
      </c>
      <c r="H431" s="6" t="s">
        <v>9</v>
      </c>
      <c r="I431" s="6" t="s">
        <v>10</v>
      </c>
      <c r="J431" s="6" t="s">
        <v>7</v>
      </c>
      <c r="K431" s="6" t="s">
        <v>16</v>
      </c>
      <c r="L431" s="21" t="s">
        <v>8</v>
      </c>
    </row>
    <row r="432" spans="1:12" ht="13.5" thickBot="1">
      <c r="A432" s="14" t="s">
        <v>13</v>
      </c>
      <c r="B432" s="22">
        <v>37092</v>
      </c>
      <c r="C432" s="15" t="s">
        <v>12</v>
      </c>
      <c r="D432" s="23" t="s">
        <v>14</v>
      </c>
      <c r="E432" s="23" t="s">
        <v>11</v>
      </c>
      <c r="F432" s="24">
        <f>Rosto!D59</f>
        <v>0</v>
      </c>
      <c r="G432" s="24">
        <f>Rosto!E59</f>
        <v>0</v>
      </c>
      <c r="H432" s="25">
        <f>Rosto!H59</f>
        <v>0</v>
      </c>
      <c r="I432" s="25">
        <f>Rosto!I59</f>
        <v>0</v>
      </c>
      <c r="J432" s="15" t="s">
        <v>13</v>
      </c>
      <c r="K432" s="26">
        <f>(H432+I432/100)-(F432+G432/100)</f>
        <v>0</v>
      </c>
      <c r="L432" s="16">
        <f>IF(AND((F432+G432/60)&lt;C426,(H432+I432/60)&lt;=C426),(((H432+I432/60)-(F432+G432/60))*D426),0)+IF(AND((F432+G432/60)&lt;C426,(H432+I432/60)&gt;C426),((C426-(F432+G432/60))*D426),0)+IF(AND((F432+G432/60)&lt;C426,(H432+I432/60)&gt;C427),((C427-C426)*D427),0)+IF(AND((F432+G432/60)&gt;=C426,(H432+I432/60)&lt;=C427),(((H432+I432/60)-(F432+G432/60))*D427),0)+IF(AND((F432+G432/60)&lt;C426,(H432+I432/60)&gt;C426,(H432+I432/60)&lt;=C427),(((H432+I432/60)-C426)*D427),0)+IF(AND((F432+G432/60)&gt;=C426,(F432+G432/60)&lt;C427,(H432+I432/60)&gt;C427),((C427-(F432+G432/60))*D427),0)+IF(AND((F432+G432/60)&lt;C427,(H432+I432/60)&gt;C427),(((H432+I432/60)-C427)*D428),0)+IF(AND((F432+G432/60)&gt;=C427,(H432+I432/60)&gt;C427),(((H432+I432/60)-(F432+G432/60))*D428),0)</f>
        <v>0</v>
      </c>
    </row>
    <row r="433" ht="13.5" thickBot="1">
      <c r="A433" s="39" t="s">
        <v>96</v>
      </c>
    </row>
    <row r="434" spans="1:5" ht="12.75">
      <c r="A434" s="8">
        <v>8</v>
      </c>
      <c r="B434" s="9" t="s">
        <v>0</v>
      </c>
      <c r="C434" s="10">
        <v>14</v>
      </c>
      <c r="D434" s="11">
        <v>1</v>
      </c>
      <c r="E434" s="4"/>
    </row>
    <row r="435" spans="1:5" ht="12.75">
      <c r="A435" s="12">
        <v>14</v>
      </c>
      <c r="B435" s="6" t="s">
        <v>0</v>
      </c>
      <c r="C435" s="7">
        <v>18</v>
      </c>
      <c r="D435" s="13">
        <v>1.5</v>
      </c>
      <c r="E435" s="4"/>
    </row>
    <row r="436" spans="1:5" ht="13.5" thickBot="1">
      <c r="A436" s="14">
        <v>18</v>
      </c>
      <c r="B436" s="15" t="s">
        <v>0</v>
      </c>
      <c r="C436" s="37">
        <v>23</v>
      </c>
      <c r="D436" s="16">
        <v>2</v>
      </c>
      <c r="E436" s="4"/>
    </row>
    <row r="437" spans="1:5" ht="13.5" thickBot="1">
      <c r="A437" s="27"/>
      <c r="B437" s="28"/>
      <c r="C437" s="29"/>
      <c r="D437" s="30"/>
      <c r="E437" s="4"/>
    </row>
    <row r="438" spans="1:12" ht="12.75">
      <c r="A438" s="18"/>
      <c r="B438" s="19"/>
      <c r="C438" s="19"/>
      <c r="D438" s="19"/>
      <c r="E438" s="19"/>
      <c r="F438" s="50" t="s">
        <v>4</v>
      </c>
      <c r="G438" s="50"/>
      <c r="H438" s="50" t="s">
        <v>6</v>
      </c>
      <c r="I438" s="50"/>
      <c r="J438" s="19"/>
      <c r="K438" s="19"/>
      <c r="L438" s="20"/>
    </row>
    <row r="439" spans="1:12" ht="12.75">
      <c r="A439" s="12" t="s">
        <v>15</v>
      </c>
      <c r="B439" s="6" t="s">
        <v>1</v>
      </c>
      <c r="C439" s="6" t="s">
        <v>2</v>
      </c>
      <c r="D439" s="6" t="s">
        <v>3</v>
      </c>
      <c r="E439" s="6" t="s">
        <v>5</v>
      </c>
      <c r="F439" s="6" t="s">
        <v>9</v>
      </c>
      <c r="G439" s="6" t="s">
        <v>10</v>
      </c>
      <c r="H439" s="6" t="s">
        <v>9</v>
      </c>
      <c r="I439" s="6" t="s">
        <v>10</v>
      </c>
      <c r="J439" s="6" t="s">
        <v>7</v>
      </c>
      <c r="K439" s="6" t="s">
        <v>16</v>
      </c>
      <c r="L439" s="21" t="s">
        <v>8</v>
      </c>
    </row>
    <row r="440" spans="1:12" ht="13.5" thickBot="1">
      <c r="A440" s="14" t="s">
        <v>13</v>
      </c>
      <c r="B440" s="22">
        <v>37092</v>
      </c>
      <c r="C440" s="15" t="s">
        <v>12</v>
      </c>
      <c r="D440" s="23" t="s">
        <v>14</v>
      </c>
      <c r="E440" s="23" t="s">
        <v>11</v>
      </c>
      <c r="F440" s="24">
        <f>Rosto!D60</f>
        <v>0</v>
      </c>
      <c r="G440" s="24">
        <f>Rosto!E60</f>
        <v>0</v>
      </c>
      <c r="H440" s="25">
        <f>Rosto!H60</f>
        <v>0</v>
      </c>
      <c r="I440" s="25">
        <f>Rosto!I60</f>
        <v>0</v>
      </c>
      <c r="J440" s="15" t="s">
        <v>13</v>
      </c>
      <c r="K440" s="26">
        <f>(H440+I440/100)-(F440+G440/100)</f>
        <v>0</v>
      </c>
      <c r="L440" s="16">
        <f>IF(AND((F440+G440/60)&lt;C434,(H440+I440/60)&lt;=C434),(((H440+I440/60)-(F440+G440/60))*D434),0)+IF(AND((F440+G440/60)&lt;C434,(H440+I440/60)&gt;C434),((C434-(F440+G440/60))*D434),0)+IF(AND((F440+G440/60)&lt;C434,(H440+I440/60)&gt;C435),((C435-C434)*D435),0)+IF(AND((F440+G440/60)&gt;=C434,(H440+I440/60)&lt;=C435),(((H440+I440/60)-(F440+G440/60))*D435),0)+IF(AND((F440+G440/60)&lt;C434,(H440+I440/60)&gt;C434,(H440+I440/60)&lt;=C435),(((H440+I440/60)-C434)*D435),0)+IF(AND((F440+G440/60)&gt;=C434,(F440+G440/60)&lt;C435,(H440+I440/60)&gt;C435),((C435-(F440+G440/60))*D435),0)+IF(AND((F440+G440/60)&lt;C435,(H440+I440/60)&gt;C435),(((H440+I440/60)-C435)*D436),0)+IF(AND((F440+G440/60)&gt;=C435,(H440+I440/60)&gt;C435),(((H440+I440/60)-(F440+G440/60))*D436),0)</f>
        <v>0</v>
      </c>
    </row>
  </sheetData>
  <mergeCells count="110">
    <mergeCell ref="F438:G438"/>
    <mergeCell ref="H438:I438"/>
    <mergeCell ref="F422:G422"/>
    <mergeCell ref="H422:I422"/>
    <mergeCell ref="F430:G430"/>
    <mergeCell ref="H430:I430"/>
    <mergeCell ref="F406:G406"/>
    <mergeCell ref="H406:I406"/>
    <mergeCell ref="F414:G414"/>
    <mergeCell ref="H414:I414"/>
    <mergeCell ref="F390:G390"/>
    <mergeCell ref="H390:I390"/>
    <mergeCell ref="F398:G398"/>
    <mergeCell ref="H398:I398"/>
    <mergeCell ref="F374:G374"/>
    <mergeCell ref="H374:I374"/>
    <mergeCell ref="F382:G382"/>
    <mergeCell ref="H382:I382"/>
    <mergeCell ref="F358:G358"/>
    <mergeCell ref="H358:I358"/>
    <mergeCell ref="F366:G366"/>
    <mergeCell ref="H366:I366"/>
    <mergeCell ref="F342:G342"/>
    <mergeCell ref="H342:I342"/>
    <mergeCell ref="F350:G350"/>
    <mergeCell ref="H350:I350"/>
    <mergeCell ref="F326:G326"/>
    <mergeCell ref="H326:I326"/>
    <mergeCell ref="F334:G334"/>
    <mergeCell ref="H334:I334"/>
    <mergeCell ref="F310:G310"/>
    <mergeCell ref="H310:I310"/>
    <mergeCell ref="F318:G318"/>
    <mergeCell ref="H318:I318"/>
    <mergeCell ref="F294:G294"/>
    <mergeCell ref="H294:I294"/>
    <mergeCell ref="F302:G302"/>
    <mergeCell ref="H302:I302"/>
    <mergeCell ref="F278:G278"/>
    <mergeCell ref="H278:I278"/>
    <mergeCell ref="F286:G286"/>
    <mergeCell ref="H286:I286"/>
    <mergeCell ref="F262:G262"/>
    <mergeCell ref="H262:I262"/>
    <mergeCell ref="F270:G270"/>
    <mergeCell ref="H270:I270"/>
    <mergeCell ref="F246:G246"/>
    <mergeCell ref="H246:I246"/>
    <mergeCell ref="F254:G254"/>
    <mergeCell ref="H254:I254"/>
    <mergeCell ref="F230:G230"/>
    <mergeCell ref="H230:I230"/>
    <mergeCell ref="F238:G238"/>
    <mergeCell ref="H238:I238"/>
    <mergeCell ref="F214:G214"/>
    <mergeCell ref="H214:I214"/>
    <mergeCell ref="F222:G222"/>
    <mergeCell ref="H222:I222"/>
    <mergeCell ref="F198:G198"/>
    <mergeCell ref="H198:I198"/>
    <mergeCell ref="F206:G206"/>
    <mergeCell ref="H206:I206"/>
    <mergeCell ref="F182:G182"/>
    <mergeCell ref="H182:I182"/>
    <mergeCell ref="F190:G190"/>
    <mergeCell ref="H190:I190"/>
    <mergeCell ref="F166:G166"/>
    <mergeCell ref="H166:I166"/>
    <mergeCell ref="F174:G174"/>
    <mergeCell ref="H174:I174"/>
    <mergeCell ref="F150:G150"/>
    <mergeCell ref="H150:I150"/>
    <mergeCell ref="F158:G158"/>
    <mergeCell ref="H158:I158"/>
    <mergeCell ref="F134:G134"/>
    <mergeCell ref="H134:I134"/>
    <mergeCell ref="F142:G142"/>
    <mergeCell ref="H142:I142"/>
    <mergeCell ref="F118:G118"/>
    <mergeCell ref="H118:I118"/>
    <mergeCell ref="F126:G126"/>
    <mergeCell ref="H126:I126"/>
    <mergeCell ref="F102:G102"/>
    <mergeCell ref="H102:I102"/>
    <mergeCell ref="F110:G110"/>
    <mergeCell ref="H110:I110"/>
    <mergeCell ref="F86:G86"/>
    <mergeCell ref="H86:I86"/>
    <mergeCell ref="F94:G94"/>
    <mergeCell ref="H94:I94"/>
    <mergeCell ref="F70:G70"/>
    <mergeCell ref="H70:I70"/>
    <mergeCell ref="F78:G78"/>
    <mergeCell ref="H78:I78"/>
    <mergeCell ref="F54:G54"/>
    <mergeCell ref="H54:I54"/>
    <mergeCell ref="F62:G62"/>
    <mergeCell ref="H62:I62"/>
    <mergeCell ref="F38:G38"/>
    <mergeCell ref="H38:I38"/>
    <mergeCell ref="F46:G46"/>
    <mergeCell ref="H46:I46"/>
    <mergeCell ref="F22:G22"/>
    <mergeCell ref="H22:I22"/>
    <mergeCell ref="F30:G30"/>
    <mergeCell ref="H30:I30"/>
    <mergeCell ref="F6:G6"/>
    <mergeCell ref="H6:I6"/>
    <mergeCell ref="F14:G14"/>
    <mergeCell ref="H14:I14"/>
  </mergeCell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4:F7"/>
  <sheetViews>
    <sheetView workbookViewId="0" topLeftCell="A1">
      <selection activeCell="C20" sqref="C20"/>
    </sheetView>
  </sheetViews>
  <sheetFormatPr defaultColWidth="9.140625" defaultRowHeight="12.75"/>
  <sheetData>
    <row r="4" spans="3:6" ht="12.75">
      <c r="C4" s="3"/>
      <c r="D4" s="3"/>
      <c r="E4" s="3"/>
      <c r="F4" s="2"/>
    </row>
    <row r="7" ht="12.75">
      <c r="B7" s="2"/>
    </row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1" sqref="D2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digit@l cyber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Marcelo Cruz Santos </cp:lastModifiedBy>
  <cp:lastPrinted>2001-07-23T01:24:35Z</cp:lastPrinted>
  <dcterms:created xsi:type="dcterms:W3CDTF">2001-07-20T01:52:49Z</dcterms:created>
  <dcterms:modified xsi:type="dcterms:W3CDTF">2001-07-23T02:05:03Z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