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<sst xmlns="http://schemas.openxmlformats.org/spreadsheetml/2006/main" count="16" uniqueCount="16">
  <si>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Einkommen</t>
  </si>
  <si>
    <t>Ausgaben</t>
  </si>
  <si>
    <t>Steigung k</t>
  </si>
  <si>
    <t>Achsenabschnitt d</t>
  </si>
  <si>
    <t>Korrelationskoeffizient r</t>
  </si>
  <si>
    <t>r²</t>
  </si>
  <si>
    <t>1 Regressionsgerade</t>
  </si>
  <si>
    <t>y = (-0,038)*x + 80,05</t>
  </si>
  <si>
    <t>k</t>
  </si>
  <si>
    <t>d</t>
  </si>
  <si>
    <t>r</t>
  </si>
  <si>
    <t>2. Regressionsgerade</t>
  </si>
  <si>
    <t>x = (-24,41)*y + 2044,88</t>
  </si>
  <si>
    <t>y=1/(-24,41) *x - 2044/(-24,41)</t>
  </si>
  <si>
    <t>xi</t>
  </si>
  <si>
    <t>yi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</si>
</sst>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vertAlign val="superscript"/>
      <sz val="9.25"/>
      <name val="Arial"/>
      <family val="0"/>
    </font>
    <font>
      <b/>
      <sz val="10"/>
      <name val="Arial"/>
      <family val="2"/>
    </font>
    <font>
      <sz val="9.2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Ausgaben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Tabelle1!$A$2:$A$11</c:f>
              <c:numCache/>
            </c:numRef>
          </c:xVal>
          <c:yVal>
            <c:numRef>
              <c:f>Tabelle1!$B$2:$B$11</c:f>
              <c:numCache/>
            </c:numRef>
          </c:yVal>
          <c:smooth val="1"/>
        </c:ser>
        <c:ser>
          <c:idx val="1"/>
          <c:order val="1"/>
          <c:tx>
            <c:strRef>
              <c:f>Tabelle1!$B$28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Tabelle1!$A$29:$A$38</c:f>
              <c:numCache/>
            </c:numRef>
          </c:xVal>
          <c:yVal>
            <c:numRef>
              <c:f>Tabelle1!$B$29:$B$38</c:f>
              <c:numCache/>
            </c:numRef>
          </c:yVal>
          <c:smooth val="1"/>
        </c:ser>
        <c:axId val="21107026"/>
        <c:axId val="55745507"/>
      </c:scatterChart>
      <c:val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crossBetween val="midCat"/>
        <c:dispUnits/>
      </c:valAx>
      <c:valAx>
        <c:axId val="557455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Tabelle1!$B$28</c:f>
              <c:strCache>
                <c:ptCount val="1"/>
                <c:pt idx="0">
                  <c:v>yi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Tabelle1!$A$29:$A$38</c:f>
              <c:numCache/>
            </c:numRef>
          </c:xVal>
          <c:yVal>
            <c:numRef>
              <c:f>Tabelle1!$B$29:$B$38</c:f>
              <c:numCache/>
            </c:numRef>
          </c:yVal>
          <c:smooth val="1"/>
        </c:ser>
        <c:axId val="31947516"/>
        <c:axId val="19092189"/>
      </c:scatterChart>
      <c:valAx>
        <c:axId val="3194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2189"/>
        <c:crosses val="autoZero"/>
        <c:crossBetween val="midCat"/>
        <c:dispUnits/>
      </c:valAx>
      <c:valAx>
        <c:axId val="19092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475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57150</xdr:rowOff>
    </xdr:from>
    <xdr:to>
      <xdr:col>5</xdr:col>
      <xdr:colOff>628650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028825" y="381000"/>
        <a:ext cx="33528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25</xdr:row>
      <xdr:rowOff>123825</xdr:rowOff>
    </xdr:from>
    <xdr:to>
      <xdr:col>5</xdr:col>
      <xdr:colOff>476250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066925" y="4171950"/>
        <a:ext cx="31623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2">
      <selection activeCell="F22" sqref="F22"/>
    </sheetView>
  </sheetViews>
  <sheetFormatPr defaultColWidth="11.421875" defaultRowHeight="12.75"/>
  <cols>
    <col min="2" max="2" width="16.57421875" style="0" bestFit="1" customWidth="1"/>
    <col min="3" max="3" width="20.421875" style="0" bestFit="1" customWidth="1"/>
  </cols>
  <sheetData>
    <row r="1" spans="1:2" ht="12.75">
      <c r="A1" t="s">
        <v>0</v>
      </c>
      <c r="B1" t="s">
        <v>1</v>
      </c>
    </row>
    <row r="2" spans="1:2" ht="12.75">
      <c r="A2">
        <v>900</v>
      </c>
      <c r="B2">
        <v>43</v>
      </c>
    </row>
    <row r="3" spans="1:2" ht="12.75">
      <c r="A3">
        <v>1000</v>
      </c>
      <c r="B3">
        <v>43</v>
      </c>
    </row>
    <row r="4" spans="1:2" ht="12.75">
      <c r="A4">
        <v>1100</v>
      </c>
      <c r="B4">
        <v>40.8</v>
      </c>
    </row>
    <row r="5" spans="1:2" ht="12.75">
      <c r="A5">
        <v>1200</v>
      </c>
      <c r="B5">
        <v>36.4</v>
      </c>
    </row>
    <row r="6" spans="1:2" ht="12.75">
      <c r="A6">
        <v>1300</v>
      </c>
      <c r="B6">
        <v>30.2</v>
      </c>
    </row>
    <row r="7" spans="1:2" ht="12.75">
      <c r="A7">
        <v>1400</v>
      </c>
      <c r="B7">
        <v>21.6</v>
      </c>
    </row>
    <row r="8" spans="1:2" ht="12.75">
      <c r="A8">
        <v>1500</v>
      </c>
      <c r="B8">
        <v>21.2</v>
      </c>
    </row>
    <row r="9" spans="1:2" ht="12.75">
      <c r="A9">
        <v>1600</v>
      </c>
      <c r="B9">
        <v>19.8</v>
      </c>
    </row>
    <row r="10" spans="1:2" ht="12.75">
      <c r="A10">
        <v>1700</v>
      </c>
      <c r="B10">
        <v>20.4</v>
      </c>
    </row>
    <row r="11" spans="1:2" ht="12.75">
      <c r="A11">
        <v>1800</v>
      </c>
      <c r="B11">
        <v>8.2</v>
      </c>
    </row>
    <row r="15" spans="1:4" ht="12.75">
      <c r="A15" t="s">
        <v>2</v>
      </c>
      <c r="B15" t="s">
        <v>3</v>
      </c>
      <c r="C15" t="s">
        <v>4</v>
      </c>
      <c r="D15" t="s">
        <v>5</v>
      </c>
    </row>
    <row r="16" spans="1:4" ht="12.75">
      <c r="A16">
        <f>SLOPE(B2:B11,A2:A11)</f>
        <v>-0.03821818181818176</v>
      </c>
      <c r="B16">
        <f>INTERCEPT(B2:B11,A2:A11)</f>
        <v>80.05454545454538</v>
      </c>
      <c r="C16">
        <f>CORREL(B2:B11,A2:A11)</f>
        <v>-0.9659900629152577</v>
      </c>
      <c r="D16">
        <f>C16^2</f>
        <v>0.9331368016510235</v>
      </c>
    </row>
    <row r="18" ht="12.75">
      <c r="A18" s="1" t="s">
        <v>6</v>
      </c>
    </row>
    <row r="19" ht="12.75">
      <c r="A19" t="s">
        <v>7</v>
      </c>
    </row>
    <row r="21" spans="1:3" ht="12.75">
      <c r="A21" t="s">
        <v>8</v>
      </c>
      <c r="B21" t="s">
        <v>9</v>
      </c>
      <c r="C21" t="s">
        <v>10</v>
      </c>
    </row>
    <row r="22" spans="1:3" ht="12.75">
      <c r="A22">
        <f>SLOPE(A2:A11,B2:B11)</f>
        <v>-24.41604381104002</v>
      </c>
      <c r="B22">
        <f>INTERCEPT(A2:A11,B2:B11)</f>
        <v>2044.8806068621989</v>
      </c>
      <c r="C22">
        <f>CORREL(A2:A11,B2:B11)</f>
        <v>-0.9659900629152577</v>
      </c>
    </row>
    <row r="23" ht="12.75">
      <c r="A23" s="1" t="s">
        <v>11</v>
      </c>
    </row>
    <row r="24" ht="12.75">
      <c r="A24" t="s">
        <v>12</v>
      </c>
    </row>
    <row r="26" s="1" customFormat="1" ht="12.75">
      <c r="A26" s="1" t="s">
        <v>13</v>
      </c>
    </row>
    <row r="28" spans="1:2" ht="12.75">
      <c r="A28" t="s">
        <v>14</v>
      </c>
      <c r="B28" t="s">
        <v>15</v>
      </c>
    </row>
    <row r="29" spans="1:2" ht="12.75">
      <c r="A29">
        <v>900</v>
      </c>
      <c r="B29">
        <f>1/($A$22)*A29-$B$22/($A$22)</f>
        <v>46.8905042816366</v>
      </c>
    </row>
    <row r="30" spans="1:2" ht="12.75">
      <c r="A30">
        <v>1000</v>
      </c>
      <c r="B30">
        <f aca="true" t="shared" si="0" ref="B30:B38">1/($A$22)*A30-$B$22/($A$22)</f>
        <v>42.79483666349513</v>
      </c>
    </row>
    <row r="31" spans="1:2" ht="12.75">
      <c r="A31">
        <v>1100</v>
      </c>
      <c r="B31">
        <f t="shared" si="0"/>
        <v>38.69916904535366</v>
      </c>
    </row>
    <row r="32" spans="1:2" ht="12.75">
      <c r="A32">
        <v>1200</v>
      </c>
      <c r="B32">
        <f t="shared" si="0"/>
        <v>34.603501427212194</v>
      </c>
    </row>
    <row r="33" spans="1:2" ht="12.75">
      <c r="A33">
        <v>1300</v>
      </c>
      <c r="B33">
        <f t="shared" si="0"/>
        <v>30.507833809070725</v>
      </c>
    </row>
    <row r="34" spans="1:2" ht="12.75">
      <c r="A34">
        <v>1400</v>
      </c>
      <c r="B34">
        <f t="shared" si="0"/>
        <v>26.412166190929263</v>
      </c>
    </row>
    <row r="35" spans="1:2" ht="12.75">
      <c r="A35">
        <v>1500</v>
      </c>
      <c r="B35">
        <f t="shared" si="0"/>
        <v>22.316498572787793</v>
      </c>
    </row>
    <row r="36" spans="1:2" ht="12.75">
      <c r="A36">
        <v>1600</v>
      </c>
      <c r="B36">
        <f t="shared" si="0"/>
        <v>18.22083095464633</v>
      </c>
    </row>
    <row r="37" spans="1:2" ht="12.75">
      <c r="A37">
        <v>1700</v>
      </c>
      <c r="B37">
        <f t="shared" si="0"/>
        <v>14.125163336504855</v>
      </c>
    </row>
    <row r="38" spans="1:2" ht="12.75">
      <c r="A38">
        <v>1800</v>
      </c>
      <c r="B38">
        <f t="shared" si="0"/>
        <v>10.029495718363393</v>
      </c>
    </row>
  </sheetData>
  <printOptions/>
  <pageMargins left="0.75" right="0.75" top="1" bottom="1" header="0.4921259845" footer="0.4921259845"/>
  <pageSetup orientation="portrait" paperSize="9" r:id="rId2"/>
  <headerFooter alignWithMargins="0">
    <oddHeader>&amp;Rs89,ü1613,bp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Barbara</cp:lastModifiedBy>
  <cp:lastPrinted>2003-10-06T16:09:21Z</cp:lastPrinted>
  <dcterms:created xsi:type="dcterms:W3CDTF">2003-10-06T16:00:48Z</dcterms:created>
  <dcterms:modified xsi:type="dcterms:W3CDTF">2003-10-06T16:11:01Z</dcterms:modified>
  <cp:category/>
  <cp:version/>
  <cp:contentType/>
  <cp:contentStatus/>
</cp:coreProperties>
</file>