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ontribution" sheetId="1" r:id="rId1"/>
    <sheet name="expense" sheetId="2" r:id="rId2"/>
    <sheet name="Support" sheetId="3" r:id="rId3"/>
  </sheets>
  <externalReferences>
    <externalReference r:id="rId6"/>
  </externalReferences>
  <definedNames>
    <definedName name="_xlnm.Print_Titles" localSheetId="0">'contribution'!$1:$1</definedName>
  </definedNames>
  <calcPr fullCalcOnLoad="1"/>
</workbook>
</file>

<file path=xl/sharedStrings.xml><?xml version="1.0" encoding="utf-8"?>
<sst xmlns="http://schemas.openxmlformats.org/spreadsheetml/2006/main" count="598" uniqueCount="425">
  <si>
    <t>U Sein Lin</t>
  </si>
  <si>
    <t>Date</t>
  </si>
  <si>
    <t>Day</t>
  </si>
  <si>
    <t>Meal</t>
  </si>
  <si>
    <t>Place</t>
  </si>
  <si>
    <t>Sponsor for meal</t>
  </si>
  <si>
    <t>Monday</t>
  </si>
  <si>
    <t>Dinner</t>
  </si>
  <si>
    <t>Newton Circle</t>
  </si>
  <si>
    <t>Saya U Aung Than @ Tan Ah Chun / 72 EP</t>
  </si>
  <si>
    <t>Tuesday</t>
  </si>
  <si>
    <t>U Zaw Aung / 85EC</t>
  </si>
  <si>
    <t>Chua Chu Kang</t>
  </si>
  <si>
    <t>U Nyunt Zaw / 85EP</t>
  </si>
  <si>
    <t>U Zaw Nyunt 85 / EP</t>
  </si>
  <si>
    <t>Lunch</t>
  </si>
  <si>
    <t>U Hla Kyi / 77EC</t>
  </si>
  <si>
    <t>McDonald, Discovery Center</t>
  </si>
  <si>
    <t>U Htin Aung Ko / 84EP</t>
  </si>
  <si>
    <t>Jurong East Center</t>
  </si>
  <si>
    <t>U Maung Nu / 86EC</t>
  </si>
  <si>
    <t>U Pye Nyunt / 86EC</t>
  </si>
  <si>
    <t>Friday</t>
  </si>
  <si>
    <t>Orchard</t>
  </si>
  <si>
    <t>U Aung Lin / 85EC</t>
  </si>
  <si>
    <t>U Kyaw Soe / 85EC</t>
  </si>
  <si>
    <t>Saturday</t>
  </si>
  <si>
    <t>NTU</t>
  </si>
  <si>
    <t>U Shein Soe Myint / 83EC &amp; group</t>
  </si>
  <si>
    <t>Saya Daniel Tint Lwin ( Assoc Prof - NTU )</t>
  </si>
  <si>
    <t>Bedok</t>
  </si>
  <si>
    <t>U Win Cho</t>
  </si>
  <si>
    <t>U Mg Mg Chit / 83 EC</t>
  </si>
  <si>
    <t>U Tun Mra Gyaw  / 85EC</t>
  </si>
  <si>
    <t>U Zaw Tun / 80EC</t>
  </si>
  <si>
    <t>U Myint Lwin Oo / 86EC</t>
  </si>
  <si>
    <t>U Zaw Nyunt / 85EP</t>
  </si>
  <si>
    <t>Sunday</t>
  </si>
  <si>
    <t>Wednesday</t>
  </si>
  <si>
    <t>Thursday</t>
  </si>
  <si>
    <t>U Myint Htwe / 81EC</t>
  </si>
  <si>
    <t>Saya's own arrangement (Yogogawa tea break), because he had tight appointment</t>
  </si>
  <si>
    <t>Thanks to gentlemen who support entertainment as following.</t>
  </si>
  <si>
    <t>Banana Leaf, SeRangoon</t>
  </si>
  <si>
    <t>Marina South seafood</t>
  </si>
  <si>
    <t xml:space="preserve">Thanks to gentlemen who support Transportation with their cars during Saya's stay in Singapore </t>
  </si>
  <si>
    <t>Japanese Restaurant, Bugis</t>
  </si>
  <si>
    <t xml:space="preserve">Komalah Vegetarian Restaurant, SeRangoon </t>
  </si>
  <si>
    <t>Japanese Restaurant, Funan Center</t>
  </si>
  <si>
    <t>Sentosa Cable car &amp; Bugis Restaurant</t>
  </si>
  <si>
    <t>U San Oo / 85EC</t>
  </si>
  <si>
    <t>Sr.</t>
  </si>
  <si>
    <t>Name</t>
  </si>
  <si>
    <t>Year</t>
  </si>
  <si>
    <t>Total</t>
  </si>
  <si>
    <t>Company</t>
  </si>
  <si>
    <t>S/N</t>
  </si>
  <si>
    <t>TMG</t>
  </si>
  <si>
    <t>UHK</t>
  </si>
  <si>
    <t>UZA</t>
  </si>
  <si>
    <t>Who</t>
  </si>
  <si>
    <t>Off. Tel</t>
  </si>
  <si>
    <t>Res. Address</t>
  </si>
  <si>
    <t>Res. Tel.</t>
  </si>
  <si>
    <t>Aung K P</t>
  </si>
  <si>
    <t>69EP</t>
  </si>
  <si>
    <t>Aung Kyaw Oo</t>
  </si>
  <si>
    <t>98EC</t>
  </si>
  <si>
    <t>Aung Lin</t>
  </si>
  <si>
    <t>85EC</t>
  </si>
  <si>
    <t>uhk</t>
  </si>
  <si>
    <t>Majesta Intertrade Pte Ltd   Peninsula Plaza</t>
  </si>
  <si>
    <t>Aung Maw</t>
  </si>
  <si>
    <t>93MET</t>
  </si>
  <si>
    <t>Aung Mon</t>
  </si>
  <si>
    <t>96EC</t>
  </si>
  <si>
    <t>Ngee Ann Poly</t>
  </si>
  <si>
    <t>61, West Coast Rise</t>
  </si>
  <si>
    <t>776 6902</t>
  </si>
  <si>
    <t>Aung Myat Win</t>
  </si>
  <si>
    <t>92EP</t>
  </si>
  <si>
    <t>Aung Myo Khine + Myo Myat Thi</t>
  </si>
  <si>
    <t>92EC</t>
  </si>
  <si>
    <t xml:space="preserve">Philips / Chartered </t>
  </si>
  <si>
    <t>uza</t>
  </si>
  <si>
    <t xml:space="preserve">Aung Naing  </t>
  </si>
  <si>
    <t>Aung Naing Moe</t>
  </si>
  <si>
    <t>Speedy Tech</t>
  </si>
  <si>
    <t>296 1421-34</t>
  </si>
  <si>
    <t>Aung Than</t>
  </si>
  <si>
    <t>72EP</t>
  </si>
  <si>
    <t xml:space="preserve">YEC Engrg. (s) </t>
  </si>
  <si>
    <t>296 9194</t>
  </si>
  <si>
    <t>9508 0960</t>
  </si>
  <si>
    <t>Aung Than Myint</t>
  </si>
  <si>
    <t>93EC</t>
  </si>
  <si>
    <t>Aung Thant Naing</t>
  </si>
  <si>
    <t>95EC</t>
  </si>
  <si>
    <t>Aung Win</t>
  </si>
  <si>
    <t>83EC</t>
  </si>
  <si>
    <t>T-Com</t>
  </si>
  <si>
    <t>645, #13-295, Hougan Ave 8</t>
  </si>
  <si>
    <t>9665 1280</t>
  </si>
  <si>
    <t>Aung Zaw Myint</t>
  </si>
  <si>
    <t>Aye Thein</t>
  </si>
  <si>
    <t xml:space="preserve">84EC </t>
  </si>
  <si>
    <t>Aye Thwin</t>
  </si>
  <si>
    <t>Bo Latt</t>
  </si>
  <si>
    <t>80EC</t>
  </si>
  <si>
    <t>Synchron</t>
  </si>
  <si>
    <t>Bo Than</t>
  </si>
  <si>
    <t>78ME</t>
  </si>
  <si>
    <t>Han Min Tun</t>
  </si>
  <si>
    <t>87EC</t>
  </si>
  <si>
    <t>Hla Kyi</t>
  </si>
  <si>
    <t>77EC</t>
  </si>
  <si>
    <t>Thonsom Multimedia</t>
  </si>
  <si>
    <t>379 1619</t>
  </si>
  <si>
    <t>Blk. 802, #10-4377, Yishun Ring Rd.</t>
  </si>
  <si>
    <t>759 7058</t>
  </si>
  <si>
    <t>Hla Min</t>
  </si>
  <si>
    <t>Hla Min + Htay Nwet Aung</t>
  </si>
  <si>
    <t>Htain Lynn + Su Su Htwe</t>
  </si>
  <si>
    <t>Chartered</t>
  </si>
  <si>
    <t>Htin Aung Ko</t>
  </si>
  <si>
    <t>84EP</t>
  </si>
  <si>
    <t>Ka Reng Thing Nan</t>
  </si>
  <si>
    <t>94EC</t>
  </si>
  <si>
    <t>Khin Khin win</t>
  </si>
  <si>
    <t>Khin Lay Wai</t>
  </si>
  <si>
    <t>91EC</t>
  </si>
  <si>
    <t>Khin Maung Thant</t>
  </si>
  <si>
    <t>Khin Maung Win</t>
  </si>
  <si>
    <t>Khin May Aye</t>
  </si>
  <si>
    <t>93EP</t>
  </si>
  <si>
    <t>Khin Myint Cho</t>
  </si>
  <si>
    <t>Khin Oo</t>
  </si>
  <si>
    <t xml:space="preserve">80EC </t>
  </si>
  <si>
    <t>Khin Zaw</t>
  </si>
  <si>
    <t>83EP</t>
  </si>
  <si>
    <t>Ko Ko</t>
  </si>
  <si>
    <t>Seagate</t>
  </si>
  <si>
    <t>485 4260</t>
  </si>
  <si>
    <t>304, Angmokio Ave. 1</t>
  </si>
  <si>
    <t>554 4969</t>
  </si>
  <si>
    <t xml:space="preserve">Ko Ko Kyaw  </t>
  </si>
  <si>
    <t xml:space="preserve">86EP </t>
  </si>
  <si>
    <t xml:space="preserve">Shimz.com.sg </t>
  </si>
  <si>
    <t>Kyaw Khin Aung, Thida Khine</t>
  </si>
  <si>
    <t>Kyaw Kyaw Aung</t>
  </si>
  <si>
    <t>96CI</t>
  </si>
  <si>
    <t>Kyaw Lwin</t>
  </si>
  <si>
    <t>Kyaw Sein</t>
  </si>
  <si>
    <t>74EP</t>
  </si>
  <si>
    <t>Kyaw Soe</t>
  </si>
  <si>
    <t>Kyaw Win</t>
  </si>
  <si>
    <t>71EP</t>
  </si>
  <si>
    <t>Kyaw Yin</t>
  </si>
  <si>
    <t>86EC</t>
  </si>
  <si>
    <t>CTS S'pore</t>
  </si>
  <si>
    <t>481 4634</t>
  </si>
  <si>
    <t>Blk. 126, # 11-559, Lorong 1, Toapayoh</t>
  </si>
  <si>
    <t>358 0592</t>
  </si>
  <si>
    <t>Kyaw Zin Win + Myint Myint Aung</t>
  </si>
  <si>
    <t>Kyaw Zwa</t>
  </si>
  <si>
    <t>Kyin Shein</t>
  </si>
  <si>
    <t>78EC</t>
  </si>
  <si>
    <t>Kyu Kyu</t>
  </si>
  <si>
    <t>Le Le Yi</t>
  </si>
  <si>
    <t>Lun Baw</t>
  </si>
  <si>
    <t>97EP</t>
  </si>
  <si>
    <t>Maung Maung Chit</t>
  </si>
  <si>
    <t>Maung Maung Thet</t>
  </si>
  <si>
    <t>Maung Maung Win</t>
  </si>
  <si>
    <t>Maung Nu</t>
  </si>
  <si>
    <t>Maw Maw Naing</t>
  </si>
  <si>
    <t>Philips</t>
  </si>
  <si>
    <t>Moe Swe</t>
  </si>
  <si>
    <t>Novelco</t>
  </si>
  <si>
    <t>543 3000</t>
  </si>
  <si>
    <t>Blk. 243, #07-415, Tanpenes St. 21</t>
  </si>
  <si>
    <t>787 4210</t>
  </si>
  <si>
    <t xml:space="preserve">Mya Aye </t>
  </si>
  <si>
    <t>77EP 1st</t>
  </si>
  <si>
    <t xml:space="preserve">Chartered Fab2 </t>
  </si>
  <si>
    <t>Mya Mya Soe</t>
  </si>
  <si>
    <t>Myat Myitzu Soe</t>
  </si>
  <si>
    <t>Myint Aung Khine</t>
  </si>
  <si>
    <t>Myint Aye</t>
  </si>
  <si>
    <t>Blk. 277, #09-194, Tanpanese St. 22</t>
  </si>
  <si>
    <t>784 8116</t>
  </si>
  <si>
    <t>Myint Htwe</t>
  </si>
  <si>
    <t>81EC</t>
  </si>
  <si>
    <t>Myint Lwin Oo</t>
  </si>
  <si>
    <t>Myint Myint Moe</t>
  </si>
  <si>
    <t>Myint Myint Mon</t>
  </si>
  <si>
    <t>Equatorial Re.</t>
  </si>
  <si>
    <t>223 9433</t>
  </si>
  <si>
    <t>163, #11-1236, Stirling Rd.</t>
  </si>
  <si>
    <t>476 5744</t>
  </si>
  <si>
    <t>Myint Ngwe</t>
  </si>
  <si>
    <t>Myint Oo</t>
  </si>
  <si>
    <t>Myint Sein</t>
  </si>
  <si>
    <t>93ME</t>
  </si>
  <si>
    <t>Myint Shein</t>
  </si>
  <si>
    <t>Myint Thein/ Kyi Kyi New</t>
  </si>
  <si>
    <t>Myint Thwin</t>
  </si>
  <si>
    <t>85EP</t>
  </si>
  <si>
    <t>Hitachi onsumer</t>
  </si>
  <si>
    <t>245 3228</t>
  </si>
  <si>
    <t>Blk. 134, #10-117, Bedok North St. 2</t>
  </si>
  <si>
    <t>245 3328</t>
  </si>
  <si>
    <t xml:space="preserve">Myo Myint </t>
  </si>
  <si>
    <t xml:space="preserve">Myo Myint Aung  </t>
  </si>
  <si>
    <t xml:space="preserve">77EC </t>
  </si>
  <si>
    <t xml:space="preserve">Chartered Fab1 </t>
  </si>
  <si>
    <t>Myo Swe</t>
  </si>
  <si>
    <t>83 EC</t>
  </si>
  <si>
    <t>Jurong Automation</t>
  </si>
  <si>
    <t>Blk. 686C, #15-154, Jurong West Central 1</t>
  </si>
  <si>
    <t>792 5426</t>
  </si>
  <si>
    <t xml:space="preserve">Myo Thwin </t>
  </si>
  <si>
    <t xml:space="preserve">Australia  </t>
  </si>
  <si>
    <t>Nyan Thar Shwe</t>
  </si>
  <si>
    <t>Nyan Win Aung</t>
  </si>
  <si>
    <t>Nyi Nyi Lwin</t>
  </si>
  <si>
    <t>Nyi Nyi Win + Thida Aye</t>
  </si>
  <si>
    <t>Ohn Myint</t>
  </si>
  <si>
    <t xml:space="preserve">93Chem </t>
  </si>
  <si>
    <t>Chartered Fab2</t>
  </si>
  <si>
    <t>Palei Win</t>
  </si>
  <si>
    <t xml:space="preserve">Phone Naing </t>
  </si>
  <si>
    <t xml:space="preserve">92EC </t>
  </si>
  <si>
    <t xml:space="preserve">Pye Nyunt </t>
  </si>
  <si>
    <t xml:space="preserve">86EC </t>
  </si>
  <si>
    <t>Taknes</t>
  </si>
  <si>
    <t>Sai Aung Zaw Min</t>
  </si>
  <si>
    <t xml:space="preserve">Slamberger (KL) </t>
  </si>
  <si>
    <t>San Oo</t>
  </si>
  <si>
    <t>National/ Panasonic</t>
  </si>
  <si>
    <t>662 1842</t>
  </si>
  <si>
    <t>Blk. 520, #12-199, Jurong West St. 52</t>
  </si>
  <si>
    <t>562 5971</t>
  </si>
  <si>
    <t>Shein Soe Myint</t>
  </si>
  <si>
    <t xml:space="preserve">Soe Lwin </t>
  </si>
  <si>
    <t xml:space="preserve">77EC 2nd </t>
  </si>
  <si>
    <t>Soe Min</t>
  </si>
  <si>
    <t>Soe Nandar</t>
  </si>
  <si>
    <t>96ME</t>
  </si>
  <si>
    <t>362 5403</t>
  </si>
  <si>
    <t>Soe Win</t>
  </si>
  <si>
    <t>Soi Lang Khaing</t>
  </si>
  <si>
    <t>Precision Valve</t>
  </si>
  <si>
    <t>864 5826</t>
  </si>
  <si>
    <t>Su Su Htwe + Htain Lynn</t>
  </si>
  <si>
    <t xml:space="preserve">Chartered </t>
  </si>
  <si>
    <t>Sun Htut Oo + Mi Mi Thant Zin</t>
  </si>
  <si>
    <t>Swe Tin , Daily</t>
  </si>
  <si>
    <t>77EC,78Cv</t>
  </si>
  <si>
    <t>Semb. Corp.</t>
  </si>
  <si>
    <t>135, Woodleigh Park</t>
  </si>
  <si>
    <t>382 3301</t>
  </si>
  <si>
    <t>Than Hla</t>
  </si>
  <si>
    <t>Than Tin</t>
  </si>
  <si>
    <t>83CH</t>
  </si>
  <si>
    <t>Than Tun</t>
  </si>
  <si>
    <t>Than Tun Lin</t>
  </si>
  <si>
    <t>Teses</t>
  </si>
  <si>
    <t>250 2884</t>
  </si>
  <si>
    <t>Than Zaw</t>
  </si>
  <si>
    <t>Thant naing</t>
  </si>
  <si>
    <t>Thant Zaw</t>
  </si>
  <si>
    <t>Thaung Win</t>
  </si>
  <si>
    <t>Thein Oo Kyi</t>
  </si>
  <si>
    <t>Thein Thein Tin</t>
  </si>
  <si>
    <t xml:space="preserve">Thein Twe Lun  </t>
  </si>
  <si>
    <t xml:space="preserve">95EC 1st </t>
  </si>
  <si>
    <t xml:space="preserve">Penta Ocean </t>
  </si>
  <si>
    <t>Thein Win</t>
  </si>
  <si>
    <t>Thet Lwin + Ma Sanda Win</t>
  </si>
  <si>
    <t>84EC+85M</t>
  </si>
  <si>
    <t>Thet Maung Aye</t>
  </si>
  <si>
    <t>Thet Soe</t>
  </si>
  <si>
    <t>Thida Nyein</t>
  </si>
  <si>
    <t>Tin Htun</t>
  </si>
  <si>
    <t>Tin Kyaw Oo</t>
  </si>
  <si>
    <t>80EP</t>
  </si>
  <si>
    <t>Tin Lay New</t>
  </si>
  <si>
    <t>Tin Than</t>
  </si>
  <si>
    <t>94EP</t>
  </si>
  <si>
    <t>Tin Tun</t>
  </si>
  <si>
    <t>Tint Lwin</t>
  </si>
  <si>
    <t xml:space="preserve"> </t>
  </si>
  <si>
    <t xml:space="preserve">Tun Mra Gyaw </t>
  </si>
  <si>
    <t xml:space="preserve">EXXON </t>
  </si>
  <si>
    <t>Tun Tun Lwin</t>
  </si>
  <si>
    <t>Wai Lwin</t>
  </si>
  <si>
    <t>Win Aung + Cho Cho Sat</t>
  </si>
  <si>
    <t>95EC+98EC</t>
  </si>
  <si>
    <t>Win Bo</t>
  </si>
  <si>
    <t>91EP</t>
  </si>
  <si>
    <t>Win Htain</t>
  </si>
  <si>
    <t>79EC</t>
  </si>
  <si>
    <t>Win Myint</t>
  </si>
  <si>
    <t>87EP</t>
  </si>
  <si>
    <t>Win Myint Oo</t>
  </si>
  <si>
    <t>Win Naing</t>
  </si>
  <si>
    <t>350 2964</t>
  </si>
  <si>
    <t>Ye Cham</t>
  </si>
  <si>
    <t>Ye Win Kyaw</t>
  </si>
  <si>
    <t>Yin Yin Mya + Ong Juan Soon</t>
  </si>
  <si>
    <t>92ME</t>
  </si>
  <si>
    <t>Yu Khin</t>
  </si>
  <si>
    <t>83 EP</t>
  </si>
  <si>
    <t xml:space="preserve">Zaw Aung </t>
  </si>
  <si>
    <t xml:space="preserve">Zaw Htoo   </t>
  </si>
  <si>
    <t>122/B West Court Way  Tel-8738284</t>
  </si>
  <si>
    <t>Zaw Htoo Aung</t>
  </si>
  <si>
    <t xml:space="preserve">Zaw Nyunt </t>
  </si>
  <si>
    <t xml:space="preserve">84EP </t>
  </si>
  <si>
    <t xml:space="preserve">Taknes </t>
  </si>
  <si>
    <t>Zaw Shwe</t>
  </si>
  <si>
    <t>Zaw Tun</t>
  </si>
  <si>
    <t>Zin Maw Myint oo</t>
  </si>
  <si>
    <t xml:space="preserve">Note: </t>
  </si>
  <si>
    <t>TMG = U Tun Mra Gyaw</t>
  </si>
  <si>
    <t xml:space="preserve">Ka Htain Thin Gan </t>
  </si>
  <si>
    <t>UHK = U Hla Kyi</t>
  </si>
  <si>
    <t>Balanced from TunMG</t>
  </si>
  <si>
    <t xml:space="preserve">      </t>
  </si>
  <si>
    <t>UZA = U Zaw Aung</t>
  </si>
  <si>
    <t> </t>
  </si>
  <si>
    <t xml:space="preserve">Sein Lin </t>
  </si>
  <si>
    <t>Oakswood Height, 49 Sporttifwoode Park</t>
  </si>
  <si>
    <t>224 2325</t>
  </si>
  <si>
    <t>Donation and Balance Sheet for Mini-gathering 26Oct2000</t>
  </si>
  <si>
    <t>Expense cost were based on meeting Minutes at Burmese Temple on 26oct2000 3pm</t>
  </si>
  <si>
    <t>Burmese Temple (Ko Tun Mra Gyaw)</t>
  </si>
  <si>
    <t>(TunMG 5340+ Ka Htain Tin Gan 200)</t>
  </si>
  <si>
    <t>Ko Hla Kyi (Especially for USA)</t>
  </si>
  <si>
    <t xml:space="preserve"> (Exclusion of TunMraGyaw &amp; ZawAung collection)</t>
  </si>
  <si>
    <t>Ko Zaw Aung (Especially for Lunch)</t>
  </si>
  <si>
    <t xml:space="preserve"> (Money to KoZawAung)</t>
  </si>
  <si>
    <t>Total Collection</t>
  </si>
  <si>
    <t>Saya U Sein Win</t>
  </si>
  <si>
    <t>Saya U San Tint</t>
  </si>
  <si>
    <t>Saya U Tin Swe</t>
  </si>
  <si>
    <t xml:space="preserve">        (85EC Ko Aung Lin will send to Yangon S$1=K241)</t>
  </si>
  <si>
    <t xml:space="preserve"> &amp; U Khine Oo</t>
  </si>
  <si>
    <t xml:space="preserve">           Each Kyat 300,000.00</t>
  </si>
  <si>
    <t>Donation to Burmese Temple</t>
  </si>
  <si>
    <t>(Courtesy donation for use of premise)</t>
  </si>
  <si>
    <t>Grand Reunion at San Francisco</t>
  </si>
  <si>
    <t>(Give to NTU Asso. Prof Denial Tint Lwin US$300)</t>
  </si>
  <si>
    <t>Leaflet &amp; Memo Calanders</t>
  </si>
  <si>
    <t>(Ko Shein Soe Myint, NTU Phd Student &amp; Ko Mg Mg Win alis Maung Yit)</t>
  </si>
  <si>
    <t>Burmese Temple monks donation</t>
  </si>
  <si>
    <t>(Ka-Htain-Thin-Gun)</t>
  </si>
  <si>
    <t>USA Grand Reunion &amp; General cost</t>
  </si>
  <si>
    <t>Estimated excessed fund</t>
  </si>
  <si>
    <t>(Fund for SGPRIT group   Ko Hla Kyi &amp; Ko Zaw Aung)</t>
  </si>
  <si>
    <t xml:space="preserve">Total collection </t>
  </si>
  <si>
    <t>A.AZIZ SPICES MART (Muslim Shop at KK Market)</t>
  </si>
  <si>
    <t>Chicken 100Kg (300 pcs)</t>
  </si>
  <si>
    <t>Dan Pauk cook is Ko Tint Lwin (Tel 2885574)</t>
  </si>
  <si>
    <t>General items for Dan Pauk</t>
  </si>
  <si>
    <t>He can cook for requester with resonable cost</t>
  </si>
  <si>
    <t>Labour cost for cooking</t>
  </si>
  <si>
    <t>Everyting including cleaning was done by him</t>
  </si>
  <si>
    <t>Cleaning job of Kitchen</t>
  </si>
  <si>
    <t>Utensils (Plate,cup,sponse..etc)</t>
  </si>
  <si>
    <t>Working committee</t>
  </si>
  <si>
    <t>Cold drink and ice (Ko Zaw Nyunt)</t>
  </si>
  <si>
    <t>Ko Zaw Nyunt 84EP, Ko Hla Kyi , Ko Zaw Aung</t>
  </si>
  <si>
    <t>Cucumba source (Ko Zaw Aung)</t>
  </si>
  <si>
    <r>
      <t xml:space="preserve">Ko Aung Lin and </t>
    </r>
    <r>
      <rPr>
        <b/>
        <sz val="8"/>
        <rFont val="Arial"/>
        <family val="2"/>
      </rPr>
      <t>others.</t>
    </r>
  </si>
  <si>
    <t>Monk Sweat food (Ko Hla Kyi)</t>
  </si>
  <si>
    <t>Nga Pe Gyaw (Ko Aung Lin)</t>
  </si>
  <si>
    <t>Tha Yet Chin (Ko Aung Lin)</t>
  </si>
  <si>
    <t>Total (Dan Pauk)</t>
  </si>
  <si>
    <t>Electrical items presents</t>
  </si>
  <si>
    <t>(By Ko Hla Kyi)</t>
  </si>
  <si>
    <t>Sent to Yangon</t>
  </si>
  <si>
    <t>U Sein Win's Total</t>
  </si>
  <si>
    <t>US$380 by Ko Hla Kyi</t>
  </si>
  <si>
    <t>(US$380)x1.76 = S$668.80 25 Oct 00 at Crown Prince</t>
  </si>
  <si>
    <t>Give to Saya on 26oct00 (Ko Mg Mg Chit)</t>
  </si>
  <si>
    <t>(US$500+ Battery+Water/at airport Before depart to San Francisco)</t>
  </si>
  <si>
    <t>Travelling bag &amp; CD-R accessory</t>
  </si>
  <si>
    <t>Return to Yangon (Bag S$69.90 + CD-R S$70)</t>
  </si>
  <si>
    <t>Grand Central Hotel 4 days</t>
  </si>
  <si>
    <t>After return from San Francisco</t>
  </si>
  <si>
    <t xml:space="preserve">Airtick air tick to San Francisco </t>
  </si>
  <si>
    <t>(Loss in US$ buying &amp; selling exchange rate U Hla Kyi)</t>
  </si>
  <si>
    <t>Hotel to Airport taxi (Ko Htin Aung Ko)</t>
  </si>
  <si>
    <t>Saya to NTU dean</t>
  </si>
  <si>
    <t>Ko Shein Soe Myint</t>
  </si>
  <si>
    <t>U San Tint's Total</t>
  </si>
  <si>
    <t>Tape to VCD conversion cost</t>
  </si>
  <si>
    <t>Blank CD 50 pcs + covers</t>
  </si>
  <si>
    <t xml:space="preserve">      VCD Prodcution and distribution</t>
  </si>
  <si>
    <t>Post CD to oversea &amp; Local donors</t>
  </si>
  <si>
    <t>Electric Timer for Temple (U Hla Kyi)</t>
  </si>
  <si>
    <t xml:space="preserve">        Other cost</t>
  </si>
  <si>
    <t>Gathering at NTU JackPlace Drinks</t>
  </si>
  <si>
    <t>3.10</t>
  </si>
  <si>
    <t>2.10</t>
  </si>
  <si>
    <t xml:space="preserve">Dan Pauk (Lunch for all students)             </t>
  </si>
  <si>
    <t>2.0 The following is the decision for expense (All Singapre Dollars S$)</t>
  </si>
  <si>
    <t>3.0 Expense for Lunch (Dan Pauk)</t>
  </si>
  <si>
    <t>4.0 Saya U Sein Win</t>
  </si>
  <si>
    <t>5.0 Saya U San Tint</t>
  </si>
  <si>
    <t>6.0 USA Grand Reunion &amp; General cost</t>
  </si>
  <si>
    <t>1.0 Total collection is Approx.S$ 9300 but later, get more by enthusiatic donation</t>
  </si>
  <si>
    <r>
      <t>(</t>
    </r>
    <r>
      <rPr>
        <b/>
        <sz val="8"/>
        <rFont val="Arial"/>
        <family val="2"/>
      </rPr>
      <t>Section 3.0</t>
    </r>
    <r>
      <rPr>
        <sz val="8"/>
        <rFont val="Arial"/>
        <family val="2"/>
      </rPr>
      <t xml:space="preserve"> )</t>
    </r>
  </si>
  <si>
    <r>
      <t>(</t>
    </r>
    <r>
      <rPr>
        <b/>
        <sz val="8"/>
        <rFont val="Arial"/>
        <family val="2"/>
      </rPr>
      <t>Section 4.0</t>
    </r>
    <r>
      <rPr>
        <sz val="8"/>
        <rFont val="Arial"/>
        <family val="2"/>
      </rPr>
      <t xml:space="preserve"> Detailed below)</t>
    </r>
  </si>
  <si>
    <r>
      <t>(</t>
    </r>
    <r>
      <rPr>
        <b/>
        <sz val="8"/>
        <rFont val="Arial"/>
        <family val="2"/>
      </rPr>
      <t>Section 5.0</t>
    </r>
    <r>
      <rPr>
        <sz val="8"/>
        <rFont val="Arial"/>
        <family val="2"/>
      </rPr>
      <t xml:space="preserve">  Activities Money US$880 + Return stay in Singapre )</t>
    </r>
  </si>
  <si>
    <r>
      <t>(</t>
    </r>
    <r>
      <rPr>
        <b/>
        <sz val="8"/>
        <rFont val="Arial"/>
        <family val="2"/>
      </rPr>
      <t>Section  6.0</t>
    </r>
    <r>
      <rPr>
        <sz val="8"/>
        <rFont val="Arial"/>
        <family val="2"/>
      </rPr>
      <t xml:space="preserve"> )</t>
    </r>
  </si>
  <si>
    <t>(By Ko Aung Lin  SGD1=Kyat 238.00, Kyat 300,000.00 15Nov00)</t>
  </si>
  <si>
    <t>--&gt; Section  2.1</t>
  </si>
  <si>
    <t>--&gt; Section  2.2</t>
  </si>
  <si>
    <t>--&gt; Section  2.3</t>
  </si>
  <si>
    <t>--&gt; Section  2.10</t>
  </si>
  <si>
    <t>NTU Assoc Prof. Daniel T. Lwin group donated 252 books (250Kg)</t>
  </si>
  <si>
    <t>Shipping cost (Courtesy Ko Sein Lin)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</si>
</sst>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0"/>
      <name val="Comic Sans MS"/>
      <family val="4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2" fillId="0" borderId="0" xfId="0" applyFont="1" applyAlignment="1">
      <alignment/>
    </xf>
    <xf numFmtId="0" fontId="3" fillId="2" borderId="5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6" xfId="0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12" xfId="0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3" borderId="0" xfId="0" applyFont="1" applyFill="1" applyAlignment="1">
      <alignment horizontal="right"/>
    </xf>
    <xf numFmtId="2" fontId="6" fillId="3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2" fontId="6" fillId="4" borderId="0" xfId="0" applyNumberFormat="1" applyFont="1" applyFill="1" applyAlignment="1">
      <alignment horizontal="right"/>
    </xf>
    <xf numFmtId="2" fontId="2" fillId="0" borderId="0" xfId="0" applyNumberFormat="1" applyFont="1" applyAlignment="1">
      <alignment/>
    </xf>
    <xf numFmtId="0" fontId="2" fillId="0" borderId="1" xfId="0" applyFont="1" applyFill="1" applyBorder="1" applyAlignment="1" quotePrefix="1">
      <alignment vertical="top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Alignment="1" quotePrefix="1">
      <alignment horizontal="right"/>
    </xf>
    <xf numFmtId="0" fontId="3" fillId="0" borderId="0" xfId="0" applyFont="1" applyAlignment="1" quotePrefix="1">
      <alignment/>
    </xf>
    <xf numFmtId="0" fontId="2" fillId="2" borderId="3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3" fillId="2" borderId="1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2" fillId="2" borderId="11" xfId="0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</xdr:row>
      <xdr:rowOff>142875</xdr:rowOff>
    </xdr:from>
    <xdr:to>
      <xdr:col>1</xdr:col>
      <xdr:colOff>1495425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304800"/>
          <a:ext cx="9048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This S/N is from TunMG collection sheet</a:t>
          </a:r>
        </a:p>
      </xdr:txBody>
    </xdr:sp>
    <xdr:clientData/>
  </xdr:twoCellAnchor>
  <xdr:twoCellAnchor>
    <xdr:from>
      <xdr:col>1</xdr:col>
      <xdr:colOff>1466850</xdr:colOff>
      <xdr:row>0</xdr:row>
      <xdr:rowOff>123825</xdr:rowOff>
    </xdr:from>
    <xdr:to>
      <xdr:col>5</xdr:col>
      <xdr:colOff>47625</xdr:colOff>
      <xdr:row>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1704975" y="123825"/>
          <a:ext cx="2066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24</xdr:row>
      <xdr:rowOff>114300</xdr:rowOff>
    </xdr:from>
    <xdr:to>
      <xdr:col>3</xdr:col>
      <xdr:colOff>466725</xdr:colOff>
      <xdr:row>35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19475" y="4000500"/>
          <a:ext cx="76200" cy="1666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66675</xdr:rowOff>
    </xdr:from>
    <xdr:to>
      <xdr:col>3</xdr:col>
      <xdr:colOff>171450</xdr:colOff>
      <xdr:row>52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076575" y="8162925"/>
          <a:ext cx="12382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53</xdr:row>
      <xdr:rowOff>47625</xdr:rowOff>
    </xdr:from>
    <xdr:to>
      <xdr:col>3</xdr:col>
      <xdr:colOff>200025</xdr:colOff>
      <xdr:row>54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076575" y="8629650"/>
          <a:ext cx="1524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0</xdr:rowOff>
    </xdr:from>
    <xdr:to>
      <xdr:col>3</xdr:col>
      <xdr:colOff>200025</xdr:colOff>
      <xdr:row>44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076575" y="712470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47625</xdr:rowOff>
    </xdr:from>
    <xdr:to>
      <xdr:col>3</xdr:col>
      <xdr:colOff>200025</xdr:colOff>
      <xdr:row>14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3076575" y="2152650"/>
          <a:ext cx="1524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on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Name)"/>
      <sheetName val="Balance"/>
    </sheetNames>
    <sheetDataSet>
      <sheetData sheetId="0">
        <row r="138">
          <cell r="H138">
            <v>1580</v>
          </cell>
          <cell r="I138">
            <v>3575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5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N4" sqref="N4"/>
    </sheetView>
  </sheetViews>
  <sheetFormatPr defaultColWidth="9.140625" defaultRowHeight="12.75"/>
  <cols>
    <col min="1" max="1" width="3.57421875" style="55" customWidth="1"/>
    <col min="2" max="2" width="23.140625" style="55" customWidth="1"/>
    <col min="3" max="3" width="7.421875" style="55" customWidth="1"/>
    <col min="4" max="4" width="5.7109375" style="55" customWidth="1"/>
    <col min="5" max="5" width="16.00390625" style="55" customWidth="1"/>
    <col min="6" max="6" width="4.57421875" style="55" customWidth="1"/>
    <col min="7" max="8" width="4.8515625" style="55" customWidth="1"/>
    <col min="9" max="10" width="4.57421875" style="55" customWidth="1"/>
    <col min="11" max="11" width="7.7109375" style="55" customWidth="1"/>
    <col min="12" max="12" width="30.421875" style="55" customWidth="1"/>
    <col min="13" max="13" width="8.28125" style="55" customWidth="1"/>
  </cols>
  <sheetData>
    <row r="1" spans="1:13" s="16" customFormat="1" ht="12.75">
      <c r="A1" s="56" t="s">
        <v>51</v>
      </c>
      <c r="B1" s="56" t="s">
        <v>52</v>
      </c>
      <c r="C1" s="56" t="s">
        <v>53</v>
      </c>
      <c r="D1" s="57" t="s">
        <v>54</v>
      </c>
      <c r="E1" s="56" t="s">
        <v>55</v>
      </c>
      <c r="F1" s="57" t="s">
        <v>56</v>
      </c>
      <c r="G1" s="56" t="s">
        <v>57</v>
      </c>
      <c r="H1" s="56" t="s">
        <v>58</v>
      </c>
      <c r="I1" s="56" t="s">
        <v>59</v>
      </c>
      <c r="J1" s="57" t="s">
        <v>60</v>
      </c>
      <c r="K1" s="56" t="s">
        <v>61</v>
      </c>
      <c r="L1" s="56" t="s">
        <v>62</v>
      </c>
      <c r="M1" s="56" t="s">
        <v>63</v>
      </c>
    </row>
    <row r="2" spans="1:13" ht="12.75">
      <c r="A2" s="42">
        <v>1</v>
      </c>
      <c r="B2" s="18" t="s">
        <v>64</v>
      </c>
      <c r="C2" s="18" t="s">
        <v>65</v>
      </c>
      <c r="D2" s="18">
        <f aca="true" t="shared" si="0" ref="D2:D51">SUM(G2:I2)</f>
        <v>100</v>
      </c>
      <c r="E2" s="18"/>
      <c r="F2" s="18">
        <v>39</v>
      </c>
      <c r="G2" s="18">
        <v>100</v>
      </c>
      <c r="H2" s="18"/>
      <c r="I2" s="18"/>
      <c r="J2" s="18"/>
      <c r="K2" s="18"/>
      <c r="L2" s="18"/>
      <c r="M2" s="18"/>
    </row>
    <row r="3" spans="1:13" ht="12.75">
      <c r="A3" s="42">
        <v>2</v>
      </c>
      <c r="B3" s="18" t="s">
        <v>66</v>
      </c>
      <c r="C3" s="18" t="s">
        <v>67</v>
      </c>
      <c r="D3" s="18">
        <f t="shared" si="0"/>
        <v>50</v>
      </c>
      <c r="E3" s="18"/>
      <c r="F3" s="18">
        <v>41</v>
      </c>
      <c r="G3" s="18">
        <v>50</v>
      </c>
      <c r="H3" s="18"/>
      <c r="I3" s="18"/>
      <c r="J3" s="18"/>
      <c r="K3" s="18"/>
      <c r="L3" s="18"/>
      <c r="M3" s="18"/>
    </row>
    <row r="4" spans="1:13" ht="12.75">
      <c r="A4" s="42">
        <v>3</v>
      </c>
      <c r="B4" s="18" t="s">
        <v>68</v>
      </c>
      <c r="C4" s="18" t="s">
        <v>69</v>
      </c>
      <c r="D4" s="19">
        <f t="shared" si="0"/>
        <v>150</v>
      </c>
      <c r="E4" s="18"/>
      <c r="F4" s="18"/>
      <c r="G4" s="18"/>
      <c r="H4" s="19">
        <v>150</v>
      </c>
      <c r="I4" s="43"/>
      <c r="J4" s="18" t="s">
        <v>70</v>
      </c>
      <c r="K4" s="18"/>
      <c r="L4" s="18" t="s">
        <v>71</v>
      </c>
      <c r="M4" s="18">
        <v>8370712</v>
      </c>
    </row>
    <row r="5" spans="1:13" ht="12.75">
      <c r="A5" s="42">
        <v>4</v>
      </c>
      <c r="B5" s="18" t="s">
        <v>72</v>
      </c>
      <c r="C5" s="18" t="s">
        <v>73</v>
      </c>
      <c r="D5" s="18">
        <f t="shared" si="0"/>
        <v>50</v>
      </c>
      <c r="E5" s="18"/>
      <c r="F5" s="18"/>
      <c r="G5" s="18"/>
      <c r="H5" s="18">
        <v>50</v>
      </c>
      <c r="I5" s="43"/>
      <c r="J5" s="18" t="s">
        <v>70</v>
      </c>
      <c r="K5" s="18"/>
      <c r="L5" s="18"/>
      <c r="M5" s="18"/>
    </row>
    <row r="6" spans="1:13" ht="12.75">
      <c r="A6" s="42">
        <v>5</v>
      </c>
      <c r="B6" s="18" t="s">
        <v>74</v>
      </c>
      <c r="C6" s="18" t="s">
        <v>75</v>
      </c>
      <c r="D6" s="18">
        <f t="shared" si="0"/>
        <v>50</v>
      </c>
      <c r="E6" s="18" t="s">
        <v>76</v>
      </c>
      <c r="F6" s="18">
        <v>13</v>
      </c>
      <c r="G6" s="18">
        <v>50</v>
      </c>
      <c r="H6" s="18"/>
      <c r="I6" s="18"/>
      <c r="J6" s="18"/>
      <c r="K6" s="18"/>
      <c r="L6" s="18" t="s">
        <v>77</v>
      </c>
      <c r="M6" s="18" t="s">
        <v>78</v>
      </c>
    </row>
    <row r="7" spans="1:13" ht="12.75">
      <c r="A7" s="42">
        <v>6</v>
      </c>
      <c r="B7" s="18" t="s">
        <v>79</v>
      </c>
      <c r="C7" s="18" t="s">
        <v>80</v>
      </c>
      <c r="D7" s="18">
        <f t="shared" si="0"/>
        <v>50</v>
      </c>
      <c r="E7" s="18"/>
      <c r="F7" s="18">
        <v>42</v>
      </c>
      <c r="G7" s="18">
        <v>50</v>
      </c>
      <c r="H7" s="18"/>
      <c r="I7" s="18"/>
      <c r="J7" s="18"/>
      <c r="K7" s="18"/>
      <c r="L7" s="18"/>
      <c r="M7" s="18"/>
    </row>
    <row r="8" spans="1:14" ht="15" customHeight="1">
      <c r="A8" s="42">
        <v>7</v>
      </c>
      <c r="B8" s="44" t="s">
        <v>81</v>
      </c>
      <c r="C8" s="18" t="s">
        <v>82</v>
      </c>
      <c r="D8" s="18">
        <f t="shared" si="0"/>
        <v>100</v>
      </c>
      <c r="E8" s="18" t="s">
        <v>83</v>
      </c>
      <c r="F8" s="44"/>
      <c r="G8" s="18"/>
      <c r="H8" s="18"/>
      <c r="I8" s="18">
        <v>100</v>
      </c>
      <c r="J8" s="18" t="s">
        <v>84</v>
      </c>
      <c r="K8" s="18"/>
      <c r="L8" s="18"/>
      <c r="M8" s="18"/>
      <c r="N8" s="17"/>
    </row>
    <row r="9" spans="1:14" ht="15" customHeight="1">
      <c r="A9" s="42">
        <v>8</v>
      </c>
      <c r="B9" s="45" t="s">
        <v>85</v>
      </c>
      <c r="C9" s="46" t="s">
        <v>69</v>
      </c>
      <c r="D9" s="46">
        <f t="shared" si="0"/>
        <v>50</v>
      </c>
      <c r="E9" s="18"/>
      <c r="F9" s="45">
        <v>29</v>
      </c>
      <c r="G9" s="46">
        <v>50</v>
      </c>
      <c r="H9" s="18"/>
      <c r="I9" s="18"/>
      <c r="J9" s="18"/>
      <c r="K9" s="18"/>
      <c r="L9" s="18"/>
      <c r="M9" s="18"/>
      <c r="N9" s="17"/>
    </row>
    <row r="10" spans="1:13" ht="12.75">
      <c r="A10" s="42">
        <v>9</v>
      </c>
      <c r="B10" s="18" t="s">
        <v>86</v>
      </c>
      <c r="C10" s="18" t="s">
        <v>75</v>
      </c>
      <c r="D10" s="18">
        <f t="shared" si="0"/>
        <v>50</v>
      </c>
      <c r="E10" s="18" t="s">
        <v>87</v>
      </c>
      <c r="F10" s="18">
        <v>11</v>
      </c>
      <c r="G10" s="18">
        <v>50</v>
      </c>
      <c r="H10" s="18"/>
      <c r="I10" s="18"/>
      <c r="J10" s="18"/>
      <c r="K10" s="18" t="s">
        <v>88</v>
      </c>
      <c r="L10" s="18" t="s">
        <v>77</v>
      </c>
      <c r="M10" s="18" t="s">
        <v>78</v>
      </c>
    </row>
    <row r="11" spans="1:13" ht="12.75">
      <c r="A11" s="42">
        <v>10</v>
      </c>
      <c r="B11" s="18" t="s">
        <v>89</v>
      </c>
      <c r="C11" s="18" t="s">
        <v>90</v>
      </c>
      <c r="D11" s="18">
        <f t="shared" si="0"/>
        <v>100</v>
      </c>
      <c r="E11" s="18" t="s">
        <v>91</v>
      </c>
      <c r="F11" s="18">
        <v>19</v>
      </c>
      <c r="G11" s="18">
        <v>100</v>
      </c>
      <c r="H11" s="18"/>
      <c r="I11" s="18"/>
      <c r="J11" s="18"/>
      <c r="K11" s="18" t="s">
        <v>92</v>
      </c>
      <c r="L11" s="18"/>
      <c r="M11" s="18" t="s">
        <v>93</v>
      </c>
    </row>
    <row r="12" spans="1:13" ht="12.75">
      <c r="A12" s="42">
        <v>11</v>
      </c>
      <c r="B12" s="18" t="s">
        <v>94</v>
      </c>
      <c r="C12" s="18" t="s">
        <v>95</v>
      </c>
      <c r="D12" s="18">
        <f t="shared" si="0"/>
        <v>50</v>
      </c>
      <c r="E12" s="18"/>
      <c r="F12" s="18">
        <v>94</v>
      </c>
      <c r="G12" s="18">
        <v>50</v>
      </c>
      <c r="H12" s="18"/>
      <c r="I12" s="18"/>
      <c r="J12" s="18"/>
      <c r="K12" s="18"/>
      <c r="L12" s="18"/>
      <c r="M12" s="18"/>
    </row>
    <row r="13" spans="1:13" ht="12.75">
      <c r="A13" s="42">
        <v>12</v>
      </c>
      <c r="B13" s="18" t="s">
        <v>96</v>
      </c>
      <c r="C13" s="18" t="s">
        <v>97</v>
      </c>
      <c r="D13" s="18">
        <f t="shared" si="0"/>
        <v>50</v>
      </c>
      <c r="E13" s="18"/>
      <c r="F13" s="18">
        <v>49</v>
      </c>
      <c r="G13" s="18">
        <v>50</v>
      </c>
      <c r="H13" s="18"/>
      <c r="I13" s="18"/>
      <c r="J13" s="18"/>
      <c r="K13" s="18"/>
      <c r="L13" s="18"/>
      <c r="M13" s="18"/>
    </row>
    <row r="14" spans="1:13" ht="12.75">
      <c r="A14" s="42">
        <v>13</v>
      </c>
      <c r="B14" s="18" t="s">
        <v>98</v>
      </c>
      <c r="C14" s="18" t="s">
        <v>99</v>
      </c>
      <c r="D14" s="18">
        <f t="shared" si="0"/>
        <v>100</v>
      </c>
      <c r="E14" s="18" t="s">
        <v>100</v>
      </c>
      <c r="F14" s="18">
        <v>16</v>
      </c>
      <c r="G14" s="18">
        <v>100</v>
      </c>
      <c r="H14" s="18"/>
      <c r="I14" s="18"/>
      <c r="J14" s="18"/>
      <c r="K14" s="18"/>
      <c r="L14" s="18" t="s">
        <v>101</v>
      </c>
      <c r="M14" s="18" t="s">
        <v>102</v>
      </c>
    </row>
    <row r="15" spans="1:13" ht="12.75">
      <c r="A15" s="42">
        <v>14</v>
      </c>
      <c r="B15" s="18" t="s">
        <v>103</v>
      </c>
      <c r="C15" s="18" t="s">
        <v>69</v>
      </c>
      <c r="D15" s="18">
        <f t="shared" si="0"/>
        <v>100</v>
      </c>
      <c r="E15" s="18"/>
      <c r="F15" s="18">
        <v>101</v>
      </c>
      <c r="G15" s="18">
        <v>100</v>
      </c>
      <c r="H15" s="18"/>
      <c r="I15" s="18"/>
      <c r="J15" s="18"/>
      <c r="K15" s="18"/>
      <c r="L15" s="18"/>
      <c r="M15" s="18"/>
    </row>
    <row r="16" spans="1:14" ht="12.75">
      <c r="A16" s="42">
        <v>15</v>
      </c>
      <c r="B16" s="18" t="s">
        <v>104</v>
      </c>
      <c r="C16" s="18" t="s">
        <v>105</v>
      </c>
      <c r="D16" s="18">
        <f t="shared" si="0"/>
        <v>50</v>
      </c>
      <c r="E16" s="18"/>
      <c r="F16" s="18">
        <v>40</v>
      </c>
      <c r="G16" s="18"/>
      <c r="H16" s="19">
        <v>50</v>
      </c>
      <c r="I16" s="18"/>
      <c r="J16" s="18"/>
      <c r="K16" s="18"/>
      <c r="L16" s="18"/>
      <c r="M16" s="18"/>
      <c r="N16" s="17"/>
    </row>
    <row r="17" spans="1:14" ht="12.75">
      <c r="A17" s="42">
        <v>16</v>
      </c>
      <c r="B17" s="18" t="s">
        <v>106</v>
      </c>
      <c r="C17" s="18" t="s">
        <v>80</v>
      </c>
      <c r="D17" s="18">
        <f t="shared" si="0"/>
        <v>50</v>
      </c>
      <c r="E17" s="18"/>
      <c r="F17" s="18"/>
      <c r="G17" s="18"/>
      <c r="H17" s="18">
        <v>50</v>
      </c>
      <c r="I17" s="43"/>
      <c r="J17" s="18" t="s">
        <v>70</v>
      </c>
      <c r="K17" s="18"/>
      <c r="L17" s="18"/>
      <c r="M17" s="18"/>
      <c r="N17" s="17"/>
    </row>
    <row r="18" spans="1:14" ht="12.75">
      <c r="A18" s="42">
        <v>17</v>
      </c>
      <c r="B18" s="18" t="s">
        <v>107</v>
      </c>
      <c r="C18" s="18" t="s">
        <v>108</v>
      </c>
      <c r="D18" s="18">
        <f t="shared" si="0"/>
        <v>50</v>
      </c>
      <c r="E18" s="18" t="s">
        <v>109</v>
      </c>
      <c r="F18" s="18">
        <v>48</v>
      </c>
      <c r="G18" s="18">
        <v>50</v>
      </c>
      <c r="H18" s="18"/>
      <c r="I18" s="18"/>
      <c r="J18" s="18"/>
      <c r="K18" s="18"/>
      <c r="L18" s="18"/>
      <c r="M18" s="18"/>
      <c r="N18" s="17"/>
    </row>
    <row r="19" spans="1:13" ht="12.75">
      <c r="A19" s="42">
        <v>18</v>
      </c>
      <c r="B19" s="18" t="s">
        <v>110</v>
      </c>
      <c r="C19" s="18" t="s">
        <v>111</v>
      </c>
      <c r="D19" s="18">
        <f t="shared" si="0"/>
        <v>50</v>
      </c>
      <c r="E19" s="18"/>
      <c r="F19" s="18"/>
      <c r="G19" s="18"/>
      <c r="H19" s="18">
        <v>50</v>
      </c>
      <c r="I19" s="43"/>
      <c r="J19" s="18" t="s">
        <v>70</v>
      </c>
      <c r="K19" s="18"/>
      <c r="L19" s="18"/>
      <c r="M19" s="18"/>
    </row>
    <row r="20" spans="1:14" ht="12.75">
      <c r="A20" s="42">
        <v>19</v>
      </c>
      <c r="B20" s="18" t="s">
        <v>112</v>
      </c>
      <c r="C20" s="18" t="s">
        <v>113</v>
      </c>
      <c r="D20" s="18">
        <f t="shared" si="0"/>
        <v>50</v>
      </c>
      <c r="E20" s="18"/>
      <c r="F20" s="18">
        <v>31</v>
      </c>
      <c r="G20" s="18">
        <v>50</v>
      </c>
      <c r="H20" s="18"/>
      <c r="I20" s="18"/>
      <c r="J20" s="18"/>
      <c r="K20" s="18"/>
      <c r="L20" s="18"/>
      <c r="M20" s="18"/>
      <c r="N20" s="17"/>
    </row>
    <row r="21" spans="1:13" ht="12.75">
      <c r="A21" s="42">
        <v>20</v>
      </c>
      <c r="B21" s="18" t="s">
        <v>114</v>
      </c>
      <c r="C21" s="18" t="s">
        <v>115</v>
      </c>
      <c r="D21" s="18">
        <f t="shared" si="0"/>
        <v>100</v>
      </c>
      <c r="E21" s="18" t="s">
        <v>116</v>
      </c>
      <c r="F21" s="18">
        <v>2</v>
      </c>
      <c r="G21" s="18"/>
      <c r="H21" s="18">
        <v>100</v>
      </c>
      <c r="I21" s="18"/>
      <c r="J21" s="18" t="s">
        <v>70</v>
      </c>
      <c r="K21" s="18" t="s">
        <v>117</v>
      </c>
      <c r="L21" s="18" t="s">
        <v>118</v>
      </c>
      <c r="M21" s="18" t="s">
        <v>119</v>
      </c>
    </row>
    <row r="22" spans="1:13" ht="12.75">
      <c r="A22" s="42">
        <v>21</v>
      </c>
      <c r="B22" s="18" t="s">
        <v>120</v>
      </c>
      <c r="C22" s="18" t="s">
        <v>113</v>
      </c>
      <c r="D22" s="18">
        <f t="shared" si="0"/>
        <v>50</v>
      </c>
      <c r="E22" s="18"/>
      <c r="F22" s="18">
        <v>34</v>
      </c>
      <c r="G22" s="18">
        <v>50</v>
      </c>
      <c r="H22" s="18"/>
      <c r="I22" s="18"/>
      <c r="J22" s="18"/>
      <c r="K22" s="18"/>
      <c r="L22" s="18"/>
      <c r="M22" s="18"/>
    </row>
    <row r="23" spans="1:14" ht="12.75">
      <c r="A23" s="42">
        <v>22</v>
      </c>
      <c r="B23" s="44" t="s">
        <v>121</v>
      </c>
      <c r="C23" s="18" t="s">
        <v>97</v>
      </c>
      <c r="D23" s="18">
        <f t="shared" si="0"/>
        <v>50</v>
      </c>
      <c r="E23" s="18"/>
      <c r="F23" s="44">
        <v>63</v>
      </c>
      <c r="G23" s="18">
        <v>50</v>
      </c>
      <c r="H23" s="18"/>
      <c r="I23" s="18"/>
      <c r="J23" s="18"/>
      <c r="K23" s="18"/>
      <c r="L23" s="18"/>
      <c r="M23" s="18"/>
      <c r="N23" s="17"/>
    </row>
    <row r="24" spans="1:13" ht="12.75">
      <c r="A24" s="42">
        <v>23</v>
      </c>
      <c r="B24" s="18" t="s">
        <v>122</v>
      </c>
      <c r="C24" s="18" t="s">
        <v>82</v>
      </c>
      <c r="D24" s="18">
        <v>300</v>
      </c>
      <c r="E24" s="18" t="s">
        <v>123</v>
      </c>
      <c r="F24" s="18"/>
      <c r="G24" s="18"/>
      <c r="H24" s="18"/>
      <c r="I24" s="18">
        <v>300</v>
      </c>
      <c r="J24" s="18" t="s">
        <v>84</v>
      </c>
      <c r="K24" s="18"/>
      <c r="L24" s="18"/>
      <c r="M24" s="18"/>
    </row>
    <row r="25" spans="1:13" ht="12.75">
      <c r="A25" s="42">
        <v>24</v>
      </c>
      <c r="B25" s="18" t="s">
        <v>124</v>
      </c>
      <c r="C25" s="18" t="s">
        <v>125</v>
      </c>
      <c r="D25" s="18">
        <f t="shared" si="0"/>
        <v>30</v>
      </c>
      <c r="E25" s="18"/>
      <c r="F25" s="18"/>
      <c r="G25" s="18"/>
      <c r="H25" s="18"/>
      <c r="I25" s="18">
        <v>30</v>
      </c>
      <c r="J25" s="18" t="s">
        <v>84</v>
      </c>
      <c r="K25" s="18"/>
      <c r="L25" s="18"/>
      <c r="M25" s="18"/>
    </row>
    <row r="26" spans="1:14" ht="12.75">
      <c r="A26" s="42">
        <v>25</v>
      </c>
      <c r="B26" s="18" t="s">
        <v>126</v>
      </c>
      <c r="C26" s="18" t="s">
        <v>127</v>
      </c>
      <c r="D26" s="18">
        <f t="shared" si="0"/>
        <v>50</v>
      </c>
      <c r="E26" s="18"/>
      <c r="F26" s="18">
        <v>57</v>
      </c>
      <c r="G26" s="18">
        <v>50</v>
      </c>
      <c r="H26" s="18"/>
      <c r="I26" s="18"/>
      <c r="J26" s="18"/>
      <c r="K26" s="18"/>
      <c r="L26" s="18"/>
      <c r="M26" s="18"/>
      <c r="N26" s="17"/>
    </row>
    <row r="27" spans="1:13" ht="12.75">
      <c r="A27" s="42">
        <v>26</v>
      </c>
      <c r="B27" s="18" t="s">
        <v>128</v>
      </c>
      <c r="C27" s="18" t="s">
        <v>97</v>
      </c>
      <c r="D27" s="18">
        <f t="shared" si="0"/>
        <v>50</v>
      </c>
      <c r="E27" s="18"/>
      <c r="F27" s="18">
        <v>51</v>
      </c>
      <c r="G27" s="18">
        <v>50</v>
      </c>
      <c r="H27" s="18"/>
      <c r="I27" s="18"/>
      <c r="J27" s="18"/>
      <c r="K27" s="18"/>
      <c r="L27" s="18"/>
      <c r="M27" s="18"/>
    </row>
    <row r="28" spans="1:13" ht="12.75">
      <c r="A28" s="42">
        <v>27</v>
      </c>
      <c r="B28" s="18" t="s">
        <v>129</v>
      </c>
      <c r="C28" s="18" t="s">
        <v>130</v>
      </c>
      <c r="D28" s="18">
        <f t="shared" si="0"/>
        <v>50</v>
      </c>
      <c r="E28" s="18"/>
      <c r="F28" s="18">
        <v>26</v>
      </c>
      <c r="G28" s="18">
        <v>50</v>
      </c>
      <c r="H28" s="18"/>
      <c r="I28" s="18"/>
      <c r="J28" s="18"/>
      <c r="K28" s="18"/>
      <c r="L28" s="18"/>
      <c r="M28" s="18"/>
    </row>
    <row r="29" spans="1:13" ht="12.75">
      <c r="A29" s="42">
        <v>28</v>
      </c>
      <c r="B29" s="18" t="s">
        <v>131</v>
      </c>
      <c r="C29" s="18" t="s">
        <v>105</v>
      </c>
      <c r="D29" s="18">
        <f t="shared" si="0"/>
        <v>30</v>
      </c>
      <c r="E29" s="18"/>
      <c r="F29" s="18"/>
      <c r="G29" s="18"/>
      <c r="H29" s="18">
        <v>30</v>
      </c>
      <c r="I29" s="18"/>
      <c r="J29" s="18" t="s">
        <v>70</v>
      </c>
      <c r="K29" s="18"/>
      <c r="L29" s="18"/>
      <c r="M29" s="18"/>
    </row>
    <row r="30" spans="1:13" ht="12.75">
      <c r="A30" s="42">
        <v>29</v>
      </c>
      <c r="B30" s="18" t="s">
        <v>132</v>
      </c>
      <c r="C30" s="18" t="s">
        <v>108</v>
      </c>
      <c r="D30" s="18">
        <f t="shared" si="0"/>
        <v>50</v>
      </c>
      <c r="E30" s="18"/>
      <c r="F30" s="18">
        <v>75</v>
      </c>
      <c r="G30" s="18">
        <v>50</v>
      </c>
      <c r="H30" s="18"/>
      <c r="I30" s="18"/>
      <c r="J30" s="18"/>
      <c r="K30" s="18"/>
      <c r="L30" s="18"/>
      <c r="M30" s="18"/>
    </row>
    <row r="31" spans="1:13" ht="12.75">
      <c r="A31" s="42">
        <v>30</v>
      </c>
      <c r="B31" s="18" t="s">
        <v>133</v>
      </c>
      <c r="C31" s="18" t="s">
        <v>134</v>
      </c>
      <c r="D31" s="18">
        <f t="shared" si="0"/>
        <v>30</v>
      </c>
      <c r="E31" s="18"/>
      <c r="F31" s="18">
        <v>59</v>
      </c>
      <c r="G31" s="18">
        <v>30</v>
      </c>
      <c r="H31" s="18"/>
      <c r="I31" s="18"/>
      <c r="J31" s="18"/>
      <c r="K31" s="18"/>
      <c r="L31" s="18"/>
      <c r="M31" s="18"/>
    </row>
    <row r="32" spans="1:13" ht="12.75">
      <c r="A32" s="42">
        <v>31</v>
      </c>
      <c r="B32" s="18" t="s">
        <v>135</v>
      </c>
      <c r="C32" s="18" t="s">
        <v>69</v>
      </c>
      <c r="D32" s="18">
        <f t="shared" si="0"/>
        <v>100</v>
      </c>
      <c r="E32" s="18"/>
      <c r="F32" s="18">
        <v>92</v>
      </c>
      <c r="G32" s="18">
        <v>100</v>
      </c>
      <c r="H32" s="18"/>
      <c r="I32" s="18"/>
      <c r="J32" s="18"/>
      <c r="K32" s="18"/>
      <c r="L32" s="18"/>
      <c r="M32" s="18"/>
    </row>
    <row r="33" spans="1:14" ht="12.75">
      <c r="A33" s="42">
        <v>32</v>
      </c>
      <c r="B33" s="18" t="s">
        <v>136</v>
      </c>
      <c r="C33" s="18" t="s">
        <v>137</v>
      </c>
      <c r="D33" s="18">
        <f t="shared" si="0"/>
        <v>50</v>
      </c>
      <c r="E33" s="18"/>
      <c r="F33" s="18"/>
      <c r="G33" s="18"/>
      <c r="H33" s="18">
        <v>50</v>
      </c>
      <c r="I33" s="18"/>
      <c r="J33" s="18" t="s">
        <v>70</v>
      </c>
      <c r="K33" s="18"/>
      <c r="L33" s="18"/>
      <c r="M33" s="18"/>
      <c r="N33" s="17"/>
    </row>
    <row r="34" spans="1:13" ht="12.75">
      <c r="A34" s="42">
        <v>33</v>
      </c>
      <c r="B34" s="18" t="s">
        <v>138</v>
      </c>
      <c r="C34" s="18" t="s">
        <v>139</v>
      </c>
      <c r="D34" s="18">
        <f t="shared" si="0"/>
        <v>100</v>
      </c>
      <c r="E34" s="18"/>
      <c r="F34" s="18">
        <v>30</v>
      </c>
      <c r="G34" s="18">
        <v>100</v>
      </c>
      <c r="H34" s="18"/>
      <c r="I34" s="18"/>
      <c r="J34" s="18"/>
      <c r="K34" s="18"/>
      <c r="L34" s="18"/>
      <c r="M34" s="18"/>
    </row>
    <row r="35" spans="1:13" ht="12.75">
      <c r="A35" s="42">
        <v>34</v>
      </c>
      <c r="B35" s="18" t="s">
        <v>140</v>
      </c>
      <c r="C35" s="18" t="s">
        <v>82</v>
      </c>
      <c r="D35" s="18">
        <f t="shared" si="0"/>
        <v>50</v>
      </c>
      <c r="E35" s="18" t="s">
        <v>141</v>
      </c>
      <c r="F35" s="18">
        <v>17</v>
      </c>
      <c r="G35" s="18">
        <v>50</v>
      </c>
      <c r="H35" s="18"/>
      <c r="I35" s="18"/>
      <c r="J35" s="18"/>
      <c r="K35" s="18" t="s">
        <v>142</v>
      </c>
      <c r="L35" s="18" t="s">
        <v>143</v>
      </c>
      <c r="M35" s="18" t="s">
        <v>144</v>
      </c>
    </row>
    <row r="36" spans="1:14" ht="12.75">
      <c r="A36" s="42">
        <v>35</v>
      </c>
      <c r="B36" s="18" t="s">
        <v>145</v>
      </c>
      <c r="C36" s="18" t="s">
        <v>146</v>
      </c>
      <c r="D36" s="19">
        <f t="shared" si="0"/>
        <v>100</v>
      </c>
      <c r="E36" s="18" t="s">
        <v>147</v>
      </c>
      <c r="F36" s="18"/>
      <c r="G36" s="18"/>
      <c r="H36" s="18"/>
      <c r="I36" s="18">
        <v>100</v>
      </c>
      <c r="J36" s="18" t="s">
        <v>84</v>
      </c>
      <c r="K36" s="18"/>
      <c r="L36" s="18"/>
      <c r="M36" s="18"/>
      <c r="N36" s="17"/>
    </row>
    <row r="37" spans="1:13" ht="12.75">
      <c r="A37" s="42">
        <v>36</v>
      </c>
      <c r="B37" s="44" t="s">
        <v>148</v>
      </c>
      <c r="C37" s="18" t="s">
        <v>127</v>
      </c>
      <c r="D37" s="18">
        <f t="shared" si="0"/>
        <v>50</v>
      </c>
      <c r="E37" s="18"/>
      <c r="F37" s="44">
        <v>43</v>
      </c>
      <c r="G37" s="18">
        <v>50</v>
      </c>
      <c r="H37" s="18"/>
      <c r="I37" s="18"/>
      <c r="J37" s="18"/>
      <c r="K37" s="18"/>
      <c r="L37" s="18"/>
      <c r="M37" s="18"/>
    </row>
    <row r="38" spans="1:13" ht="12.75">
      <c r="A38" s="42">
        <v>37</v>
      </c>
      <c r="B38" s="18" t="s">
        <v>149</v>
      </c>
      <c r="C38" s="18" t="s">
        <v>150</v>
      </c>
      <c r="D38" s="18">
        <f t="shared" si="0"/>
        <v>50</v>
      </c>
      <c r="E38" s="18"/>
      <c r="F38" s="18"/>
      <c r="G38" s="18"/>
      <c r="H38" s="18">
        <v>50</v>
      </c>
      <c r="I38" s="18"/>
      <c r="J38" s="18" t="s">
        <v>70</v>
      </c>
      <c r="K38" s="18"/>
      <c r="L38" s="18"/>
      <c r="M38" s="18"/>
    </row>
    <row r="39" spans="1:13" ht="12.75">
      <c r="A39" s="42">
        <v>38</v>
      </c>
      <c r="B39" s="18" t="s">
        <v>151</v>
      </c>
      <c r="C39" s="18" t="s">
        <v>82</v>
      </c>
      <c r="D39" s="18">
        <f t="shared" si="0"/>
        <v>50</v>
      </c>
      <c r="E39" s="18"/>
      <c r="F39" s="18">
        <v>60</v>
      </c>
      <c r="G39" s="18">
        <v>50</v>
      </c>
      <c r="H39" s="18"/>
      <c r="I39" s="18"/>
      <c r="J39" s="18"/>
      <c r="K39" s="18"/>
      <c r="L39" s="18"/>
      <c r="M39" s="18"/>
    </row>
    <row r="40" spans="1:13" ht="12.75">
      <c r="A40" s="42">
        <v>39</v>
      </c>
      <c r="B40" s="18" t="s">
        <v>152</v>
      </c>
      <c r="C40" s="18" t="s">
        <v>153</v>
      </c>
      <c r="D40" s="18">
        <f t="shared" si="0"/>
        <v>100</v>
      </c>
      <c r="E40" s="18"/>
      <c r="F40" s="18">
        <v>47</v>
      </c>
      <c r="G40" s="18">
        <v>100</v>
      </c>
      <c r="H40" s="18"/>
      <c r="I40" s="18"/>
      <c r="J40" s="18"/>
      <c r="K40" s="18"/>
      <c r="L40" s="18"/>
      <c r="M40" s="18"/>
    </row>
    <row r="41" spans="1:13" ht="12.75">
      <c r="A41" s="42">
        <v>40</v>
      </c>
      <c r="B41" s="18" t="s">
        <v>154</v>
      </c>
      <c r="C41" s="18" t="s">
        <v>69</v>
      </c>
      <c r="D41" s="18">
        <f t="shared" si="0"/>
        <v>150</v>
      </c>
      <c r="E41" s="18"/>
      <c r="F41" s="18">
        <v>46</v>
      </c>
      <c r="G41" s="18">
        <v>100</v>
      </c>
      <c r="H41" s="18">
        <v>50</v>
      </c>
      <c r="I41" s="18"/>
      <c r="J41" s="18" t="s">
        <v>70</v>
      </c>
      <c r="K41" s="18"/>
      <c r="L41" s="18"/>
      <c r="M41" s="18"/>
    </row>
    <row r="42" spans="1:13" ht="12.75">
      <c r="A42" s="42">
        <v>41</v>
      </c>
      <c r="B42" s="18" t="s">
        <v>155</v>
      </c>
      <c r="C42" s="18" t="s">
        <v>156</v>
      </c>
      <c r="D42" s="18">
        <f t="shared" si="0"/>
        <v>50</v>
      </c>
      <c r="E42" s="18"/>
      <c r="F42" s="18"/>
      <c r="G42" s="18"/>
      <c r="H42" s="18">
        <v>50</v>
      </c>
      <c r="I42" s="18"/>
      <c r="J42" s="18" t="s">
        <v>70</v>
      </c>
      <c r="K42" s="18"/>
      <c r="L42" s="18"/>
      <c r="M42" s="18"/>
    </row>
    <row r="43" spans="1:13" ht="12.75">
      <c r="A43" s="42">
        <v>42</v>
      </c>
      <c r="B43" s="18" t="s">
        <v>157</v>
      </c>
      <c r="C43" s="18" t="s">
        <v>158</v>
      </c>
      <c r="D43" s="18">
        <f t="shared" si="0"/>
        <v>50</v>
      </c>
      <c r="E43" s="18" t="s">
        <v>159</v>
      </c>
      <c r="F43" s="18">
        <v>4</v>
      </c>
      <c r="G43" s="18">
        <v>50</v>
      </c>
      <c r="H43" s="18"/>
      <c r="I43" s="18"/>
      <c r="J43" s="18"/>
      <c r="K43" s="18" t="s">
        <v>160</v>
      </c>
      <c r="L43" s="18" t="s">
        <v>161</v>
      </c>
      <c r="M43" s="18" t="s">
        <v>162</v>
      </c>
    </row>
    <row r="44" spans="1:13" ht="15" customHeight="1">
      <c r="A44" s="42">
        <v>43</v>
      </c>
      <c r="B44" s="44" t="s">
        <v>163</v>
      </c>
      <c r="C44" s="18" t="s">
        <v>97</v>
      </c>
      <c r="D44" s="18">
        <f t="shared" si="0"/>
        <v>50</v>
      </c>
      <c r="E44" s="18"/>
      <c r="F44" s="44">
        <v>98</v>
      </c>
      <c r="G44" s="18">
        <v>50</v>
      </c>
      <c r="H44" s="18"/>
      <c r="I44" s="18"/>
      <c r="J44" s="18"/>
      <c r="K44" s="18"/>
      <c r="L44" s="18"/>
      <c r="M44" s="18"/>
    </row>
    <row r="45" spans="1:13" ht="12.75">
      <c r="A45" s="42">
        <v>44</v>
      </c>
      <c r="B45" s="18" t="s">
        <v>164</v>
      </c>
      <c r="C45" s="18" t="s">
        <v>75</v>
      </c>
      <c r="D45" s="18">
        <f t="shared" si="0"/>
        <v>50</v>
      </c>
      <c r="E45" s="18"/>
      <c r="F45" s="18">
        <v>54</v>
      </c>
      <c r="G45" s="18">
        <v>50</v>
      </c>
      <c r="H45" s="18"/>
      <c r="I45" s="18"/>
      <c r="J45" s="18"/>
      <c r="K45" s="18"/>
      <c r="L45" s="18"/>
      <c r="M45" s="18"/>
    </row>
    <row r="46" spans="1:13" ht="12.75">
      <c r="A46" s="42">
        <v>45</v>
      </c>
      <c r="B46" s="18" t="s">
        <v>165</v>
      </c>
      <c r="C46" s="18" t="s">
        <v>166</v>
      </c>
      <c r="D46" s="18">
        <f t="shared" si="0"/>
        <v>50</v>
      </c>
      <c r="E46" s="18" t="s">
        <v>116</v>
      </c>
      <c r="F46" s="18"/>
      <c r="G46" s="18"/>
      <c r="H46" s="18">
        <v>50</v>
      </c>
      <c r="I46" s="43"/>
      <c r="J46" s="18" t="s">
        <v>70</v>
      </c>
      <c r="K46" s="18"/>
      <c r="L46" s="18"/>
      <c r="M46" s="18"/>
    </row>
    <row r="47" spans="1:14" ht="12.75">
      <c r="A47" s="42">
        <v>46</v>
      </c>
      <c r="B47" s="18" t="s">
        <v>167</v>
      </c>
      <c r="C47" s="18" t="s">
        <v>95</v>
      </c>
      <c r="D47" s="18">
        <f t="shared" si="0"/>
        <v>50</v>
      </c>
      <c r="E47" s="18"/>
      <c r="F47" s="18">
        <v>24</v>
      </c>
      <c r="G47" s="18">
        <v>50</v>
      </c>
      <c r="H47" s="18"/>
      <c r="I47" s="18"/>
      <c r="J47" s="18"/>
      <c r="K47" s="18"/>
      <c r="L47" s="18"/>
      <c r="M47" s="18"/>
      <c r="N47" s="17"/>
    </row>
    <row r="48" spans="1:13" ht="12.75">
      <c r="A48" s="42">
        <v>47</v>
      </c>
      <c r="B48" s="18" t="s">
        <v>168</v>
      </c>
      <c r="C48" s="18" t="s">
        <v>130</v>
      </c>
      <c r="D48" s="18">
        <f t="shared" si="0"/>
        <v>50</v>
      </c>
      <c r="E48" s="18"/>
      <c r="F48" s="18">
        <v>25</v>
      </c>
      <c r="G48" s="18">
        <v>50</v>
      </c>
      <c r="H48" s="18"/>
      <c r="I48" s="18"/>
      <c r="J48" s="18"/>
      <c r="K48" s="18"/>
      <c r="L48" s="18"/>
      <c r="M48" s="18"/>
    </row>
    <row r="49" spans="1:13" ht="12.75">
      <c r="A49" s="42">
        <v>48</v>
      </c>
      <c r="B49" s="18" t="s">
        <v>169</v>
      </c>
      <c r="C49" s="18" t="s">
        <v>170</v>
      </c>
      <c r="D49" s="18">
        <f t="shared" si="0"/>
        <v>50</v>
      </c>
      <c r="E49" s="18"/>
      <c r="F49" s="18">
        <v>36</v>
      </c>
      <c r="G49" s="18">
        <v>50</v>
      </c>
      <c r="H49" s="18"/>
      <c r="I49" s="18"/>
      <c r="J49" s="18"/>
      <c r="K49" s="18"/>
      <c r="L49" s="18"/>
      <c r="M49" s="18"/>
    </row>
    <row r="50" spans="1:13" ht="12.75">
      <c r="A50" s="42">
        <v>49</v>
      </c>
      <c r="B50" s="18" t="s">
        <v>171</v>
      </c>
      <c r="C50" s="18" t="s">
        <v>99</v>
      </c>
      <c r="D50" s="18">
        <f t="shared" si="0"/>
        <v>100</v>
      </c>
      <c r="E50" s="18"/>
      <c r="F50" s="18"/>
      <c r="G50" s="18"/>
      <c r="H50" s="18">
        <v>100</v>
      </c>
      <c r="I50" s="43"/>
      <c r="J50" s="18" t="s">
        <v>70</v>
      </c>
      <c r="K50" s="18"/>
      <c r="L50" s="18"/>
      <c r="M50" s="18"/>
    </row>
    <row r="51" spans="1:13" ht="12.75">
      <c r="A51" s="42">
        <v>50</v>
      </c>
      <c r="B51" s="18" t="s">
        <v>172</v>
      </c>
      <c r="C51" s="18" t="s">
        <v>95</v>
      </c>
      <c r="D51" s="18">
        <f t="shared" si="0"/>
        <v>20</v>
      </c>
      <c r="E51" s="18"/>
      <c r="F51" s="18">
        <v>85</v>
      </c>
      <c r="G51" s="18">
        <v>20</v>
      </c>
      <c r="H51" s="18"/>
      <c r="I51" s="18"/>
      <c r="J51" s="18"/>
      <c r="K51" s="18"/>
      <c r="L51" s="18"/>
      <c r="M51" s="18"/>
    </row>
    <row r="52" spans="1:13" ht="12.75">
      <c r="A52" s="42">
        <v>51</v>
      </c>
      <c r="B52" s="18" t="s">
        <v>173</v>
      </c>
      <c r="C52" s="18" t="s">
        <v>97</v>
      </c>
      <c r="D52" s="18">
        <v>50</v>
      </c>
      <c r="E52" s="18"/>
      <c r="F52" s="18"/>
      <c r="G52" s="18"/>
      <c r="H52" s="18"/>
      <c r="I52" s="18">
        <v>50</v>
      </c>
      <c r="J52" s="18" t="s">
        <v>84</v>
      </c>
      <c r="K52" s="18"/>
      <c r="L52" s="18"/>
      <c r="M52" s="18"/>
    </row>
    <row r="53" spans="1:13" ht="12.75">
      <c r="A53" s="42">
        <v>52</v>
      </c>
      <c r="B53" s="18" t="s">
        <v>174</v>
      </c>
      <c r="C53" s="18" t="s">
        <v>158</v>
      </c>
      <c r="D53" s="18">
        <f aca="true" t="shared" si="1" ref="D53:D93">SUM(G53:I53)</f>
        <v>50</v>
      </c>
      <c r="E53" s="18"/>
      <c r="F53" s="18"/>
      <c r="G53" s="18"/>
      <c r="H53" s="18"/>
      <c r="I53" s="18">
        <v>50</v>
      </c>
      <c r="J53" s="18" t="s">
        <v>84</v>
      </c>
      <c r="K53" s="18"/>
      <c r="L53" s="18"/>
      <c r="M53" s="18"/>
    </row>
    <row r="54" spans="1:13" ht="12.75">
      <c r="A54" s="42">
        <v>53</v>
      </c>
      <c r="B54" s="18" t="s">
        <v>175</v>
      </c>
      <c r="C54" s="18" t="s">
        <v>82</v>
      </c>
      <c r="D54" s="18">
        <f t="shared" si="1"/>
        <v>50</v>
      </c>
      <c r="E54" s="18" t="s">
        <v>176</v>
      </c>
      <c r="F54" s="18">
        <v>18</v>
      </c>
      <c r="G54" s="18">
        <v>50</v>
      </c>
      <c r="H54" s="18"/>
      <c r="I54" s="18"/>
      <c r="J54" s="18"/>
      <c r="K54" s="18" t="s">
        <v>142</v>
      </c>
      <c r="L54" s="18" t="s">
        <v>143</v>
      </c>
      <c r="M54" s="18" t="s">
        <v>144</v>
      </c>
    </row>
    <row r="55" spans="1:14" ht="12.75">
      <c r="A55" s="42">
        <v>54</v>
      </c>
      <c r="B55" s="18" t="s">
        <v>177</v>
      </c>
      <c r="C55" s="18" t="s">
        <v>97</v>
      </c>
      <c r="D55" s="18">
        <f t="shared" si="1"/>
        <v>50</v>
      </c>
      <c r="E55" s="18" t="s">
        <v>178</v>
      </c>
      <c r="F55" s="18">
        <v>9</v>
      </c>
      <c r="G55" s="18">
        <v>50</v>
      </c>
      <c r="H55" s="18"/>
      <c r="I55" s="18"/>
      <c r="J55" s="18"/>
      <c r="K55" s="18" t="s">
        <v>179</v>
      </c>
      <c r="L55" s="18" t="s">
        <v>180</v>
      </c>
      <c r="M55" s="18" t="s">
        <v>181</v>
      </c>
      <c r="N55" s="17"/>
    </row>
    <row r="56" spans="1:13" ht="12.75">
      <c r="A56" s="42">
        <v>55</v>
      </c>
      <c r="B56" s="18" t="s">
        <v>182</v>
      </c>
      <c r="C56" s="18" t="s">
        <v>183</v>
      </c>
      <c r="D56" s="18">
        <f t="shared" si="1"/>
        <v>100</v>
      </c>
      <c r="E56" s="18" t="s">
        <v>184</v>
      </c>
      <c r="F56" s="18"/>
      <c r="G56" s="18"/>
      <c r="H56" s="18"/>
      <c r="I56" s="18">
        <v>100</v>
      </c>
      <c r="J56" s="18" t="s">
        <v>84</v>
      </c>
      <c r="K56" s="18"/>
      <c r="L56" s="18"/>
      <c r="M56" s="18"/>
    </row>
    <row r="57" spans="1:14" ht="12.75">
      <c r="A57" s="42">
        <v>56</v>
      </c>
      <c r="B57" s="18" t="s">
        <v>185</v>
      </c>
      <c r="C57" s="18" t="s">
        <v>82</v>
      </c>
      <c r="D57" s="18">
        <f t="shared" si="1"/>
        <v>50</v>
      </c>
      <c r="E57" s="18"/>
      <c r="F57" s="18">
        <v>81</v>
      </c>
      <c r="G57" s="18">
        <v>50</v>
      </c>
      <c r="H57" s="18"/>
      <c r="I57" s="18"/>
      <c r="J57" s="18"/>
      <c r="K57" s="18"/>
      <c r="L57" s="18"/>
      <c r="M57" s="18"/>
      <c r="N57" s="17"/>
    </row>
    <row r="58" spans="1:13" ht="12.75">
      <c r="A58" s="42">
        <v>57</v>
      </c>
      <c r="B58" s="18" t="s">
        <v>186</v>
      </c>
      <c r="C58" s="18" t="s">
        <v>67</v>
      </c>
      <c r="D58" s="18">
        <f t="shared" si="1"/>
        <v>50</v>
      </c>
      <c r="E58" s="18"/>
      <c r="F58" s="18">
        <v>91</v>
      </c>
      <c r="G58" s="18">
        <v>50</v>
      </c>
      <c r="H58" s="18"/>
      <c r="I58" s="18"/>
      <c r="J58" s="18"/>
      <c r="K58" s="18"/>
      <c r="L58" s="18"/>
      <c r="M58" s="18"/>
    </row>
    <row r="59" spans="1:13" ht="12.75">
      <c r="A59" s="42">
        <v>58</v>
      </c>
      <c r="B59" s="18" t="s">
        <v>187</v>
      </c>
      <c r="C59" s="18" t="s">
        <v>166</v>
      </c>
      <c r="D59" s="18">
        <f t="shared" si="1"/>
        <v>50</v>
      </c>
      <c r="E59" s="18"/>
      <c r="F59" s="18"/>
      <c r="G59" s="18"/>
      <c r="H59" s="18">
        <v>50</v>
      </c>
      <c r="I59" s="18"/>
      <c r="J59" s="18" t="s">
        <v>70</v>
      </c>
      <c r="K59" s="18"/>
      <c r="L59" s="18"/>
      <c r="M59" s="18"/>
    </row>
    <row r="60" spans="1:13" ht="12.75">
      <c r="A60" s="42">
        <v>59</v>
      </c>
      <c r="B60" s="18" t="s">
        <v>188</v>
      </c>
      <c r="C60" s="18" t="s">
        <v>125</v>
      </c>
      <c r="D60" s="18">
        <f t="shared" si="1"/>
        <v>50</v>
      </c>
      <c r="E60" s="18"/>
      <c r="F60" s="18">
        <v>8</v>
      </c>
      <c r="G60" s="18">
        <v>50</v>
      </c>
      <c r="H60" s="18"/>
      <c r="I60" s="18"/>
      <c r="J60" s="18"/>
      <c r="K60" s="18"/>
      <c r="L60" s="18" t="s">
        <v>189</v>
      </c>
      <c r="M60" s="18" t="s">
        <v>190</v>
      </c>
    </row>
    <row r="61" spans="1:13" ht="12.75">
      <c r="A61" s="42">
        <v>60</v>
      </c>
      <c r="B61" s="18" t="s">
        <v>191</v>
      </c>
      <c r="C61" s="18" t="s">
        <v>192</v>
      </c>
      <c r="D61" s="18">
        <f t="shared" si="1"/>
        <v>50</v>
      </c>
      <c r="E61" s="18"/>
      <c r="F61" s="18"/>
      <c r="G61" s="18"/>
      <c r="H61" s="18">
        <v>50</v>
      </c>
      <c r="I61" s="18"/>
      <c r="J61" s="18" t="s">
        <v>70</v>
      </c>
      <c r="K61" s="18"/>
      <c r="L61" s="18"/>
      <c r="M61" s="18"/>
    </row>
    <row r="62" spans="1:13" ht="12.75">
      <c r="A62" s="42">
        <v>61</v>
      </c>
      <c r="B62" s="18" t="s">
        <v>193</v>
      </c>
      <c r="C62" s="18" t="s">
        <v>158</v>
      </c>
      <c r="D62" s="18">
        <f t="shared" si="1"/>
        <v>100</v>
      </c>
      <c r="E62" s="18"/>
      <c r="F62" s="18">
        <v>7</v>
      </c>
      <c r="G62" s="18">
        <v>100</v>
      </c>
      <c r="H62" s="18"/>
      <c r="I62" s="18"/>
      <c r="J62" s="18"/>
      <c r="K62" s="18"/>
      <c r="L62" s="18"/>
      <c r="M62" s="18"/>
    </row>
    <row r="63" spans="1:13" ht="12.75">
      <c r="A63" s="42">
        <v>62</v>
      </c>
      <c r="B63" s="18" t="s">
        <v>194</v>
      </c>
      <c r="C63" s="18" t="s">
        <v>158</v>
      </c>
      <c r="D63" s="18">
        <f t="shared" si="1"/>
        <v>100</v>
      </c>
      <c r="E63" s="18"/>
      <c r="F63" s="18">
        <v>93</v>
      </c>
      <c r="G63" s="18">
        <v>100</v>
      </c>
      <c r="H63" s="18"/>
      <c r="I63" s="18"/>
      <c r="J63" s="18"/>
      <c r="K63" s="18"/>
      <c r="L63" s="18"/>
      <c r="M63" s="18"/>
    </row>
    <row r="64" spans="1:13" ht="12.75">
      <c r="A64" s="42">
        <v>63</v>
      </c>
      <c r="B64" s="18" t="s">
        <v>195</v>
      </c>
      <c r="C64" s="18" t="s">
        <v>95</v>
      </c>
      <c r="D64" s="18">
        <f t="shared" si="1"/>
        <v>50</v>
      </c>
      <c r="E64" s="18" t="s">
        <v>196</v>
      </c>
      <c r="F64" s="18">
        <v>23</v>
      </c>
      <c r="G64" s="18">
        <v>50</v>
      </c>
      <c r="H64" s="18"/>
      <c r="I64" s="18"/>
      <c r="J64" s="18"/>
      <c r="K64" s="18" t="s">
        <v>197</v>
      </c>
      <c r="L64" s="18" t="s">
        <v>198</v>
      </c>
      <c r="M64" s="18" t="s">
        <v>199</v>
      </c>
    </row>
    <row r="65" spans="1:13" ht="12.75">
      <c r="A65" s="42">
        <v>64</v>
      </c>
      <c r="B65" s="18" t="s">
        <v>200</v>
      </c>
      <c r="C65" s="18" t="s">
        <v>69</v>
      </c>
      <c r="D65" s="18">
        <f t="shared" si="1"/>
        <v>100</v>
      </c>
      <c r="E65" s="18"/>
      <c r="F65" s="18"/>
      <c r="G65" s="18"/>
      <c r="H65" s="18">
        <v>100</v>
      </c>
      <c r="I65" s="18"/>
      <c r="J65" s="18" t="s">
        <v>70</v>
      </c>
      <c r="K65" s="18"/>
      <c r="L65" s="18"/>
      <c r="M65" s="18"/>
    </row>
    <row r="66" spans="1:13" ht="12.75">
      <c r="A66" s="42">
        <v>65</v>
      </c>
      <c r="B66" s="18" t="s">
        <v>201</v>
      </c>
      <c r="C66" s="18" t="s">
        <v>192</v>
      </c>
      <c r="D66" s="18">
        <f t="shared" si="1"/>
        <v>50</v>
      </c>
      <c r="E66" s="18"/>
      <c r="F66" s="18">
        <v>37</v>
      </c>
      <c r="G66" s="18">
        <v>50</v>
      </c>
      <c r="H66" s="18"/>
      <c r="I66" s="18"/>
      <c r="J66" s="18"/>
      <c r="K66" s="18"/>
      <c r="L66" s="18"/>
      <c r="M66" s="18"/>
    </row>
    <row r="67" spans="1:13" ht="12.75">
      <c r="A67" s="42">
        <v>66</v>
      </c>
      <c r="B67" s="18" t="s">
        <v>202</v>
      </c>
      <c r="C67" s="18" t="s">
        <v>203</v>
      </c>
      <c r="D67" s="18">
        <f t="shared" si="1"/>
        <v>10</v>
      </c>
      <c r="E67" s="18"/>
      <c r="F67" s="18">
        <v>82</v>
      </c>
      <c r="G67" s="18">
        <v>10</v>
      </c>
      <c r="H67" s="18"/>
      <c r="I67" s="18"/>
      <c r="J67" s="18"/>
      <c r="K67" s="18"/>
      <c r="L67" s="18"/>
      <c r="M67" s="18"/>
    </row>
    <row r="68" spans="1:13" ht="12.75">
      <c r="A68" s="42">
        <v>67</v>
      </c>
      <c r="B68" s="18" t="s">
        <v>204</v>
      </c>
      <c r="C68" s="18" t="s">
        <v>108</v>
      </c>
      <c r="D68" s="18">
        <f t="shared" si="1"/>
        <v>50</v>
      </c>
      <c r="E68" s="18"/>
      <c r="F68" s="18"/>
      <c r="G68" s="18"/>
      <c r="H68" s="18">
        <v>50</v>
      </c>
      <c r="I68" s="18"/>
      <c r="J68" s="18" t="s">
        <v>70</v>
      </c>
      <c r="K68" s="18"/>
      <c r="L68" s="18"/>
      <c r="M68" s="18"/>
    </row>
    <row r="69" spans="1:13" ht="12.75">
      <c r="A69" s="42">
        <v>68</v>
      </c>
      <c r="B69" s="44" t="s">
        <v>205</v>
      </c>
      <c r="C69" s="18" t="s">
        <v>99</v>
      </c>
      <c r="D69" s="18">
        <f t="shared" si="1"/>
        <v>50</v>
      </c>
      <c r="E69" s="18"/>
      <c r="F69" s="44">
        <v>65</v>
      </c>
      <c r="G69" s="18">
        <v>50</v>
      </c>
      <c r="H69" s="18"/>
      <c r="I69" s="18"/>
      <c r="J69" s="18"/>
      <c r="K69" s="18"/>
      <c r="L69" s="18"/>
      <c r="M69" s="18"/>
    </row>
    <row r="70" spans="1:13" ht="12.75">
      <c r="A70" s="42">
        <v>69</v>
      </c>
      <c r="B70" s="18" t="s">
        <v>206</v>
      </c>
      <c r="C70" s="18" t="s">
        <v>207</v>
      </c>
      <c r="D70" s="18">
        <f t="shared" si="1"/>
        <v>50</v>
      </c>
      <c r="E70" s="18" t="s">
        <v>208</v>
      </c>
      <c r="F70" s="18">
        <v>20</v>
      </c>
      <c r="G70" s="18">
        <v>50</v>
      </c>
      <c r="H70" s="18"/>
      <c r="I70" s="18"/>
      <c r="J70" s="18"/>
      <c r="K70" s="18" t="s">
        <v>209</v>
      </c>
      <c r="L70" s="18" t="s">
        <v>210</v>
      </c>
      <c r="M70" s="18" t="s">
        <v>211</v>
      </c>
    </row>
    <row r="71" spans="1:13" ht="12.75">
      <c r="A71" s="42">
        <v>70</v>
      </c>
      <c r="B71" s="18" t="s">
        <v>212</v>
      </c>
      <c r="C71" s="18" t="s">
        <v>105</v>
      </c>
      <c r="D71" s="18">
        <f t="shared" si="1"/>
        <v>300</v>
      </c>
      <c r="E71" s="18" t="s">
        <v>184</v>
      </c>
      <c r="F71" s="18"/>
      <c r="G71" s="18"/>
      <c r="H71" s="18"/>
      <c r="I71" s="18">
        <v>300</v>
      </c>
      <c r="J71" s="18" t="s">
        <v>84</v>
      </c>
      <c r="K71" s="18"/>
      <c r="L71" s="18"/>
      <c r="M71" s="18"/>
    </row>
    <row r="72" spans="1:13" ht="12.75">
      <c r="A72" s="42">
        <v>71</v>
      </c>
      <c r="B72" s="18" t="s">
        <v>213</v>
      </c>
      <c r="C72" s="18" t="s">
        <v>214</v>
      </c>
      <c r="D72" s="18">
        <f t="shared" si="1"/>
        <v>100</v>
      </c>
      <c r="E72" s="18" t="s">
        <v>215</v>
      </c>
      <c r="F72" s="18"/>
      <c r="G72" s="18"/>
      <c r="H72" s="18"/>
      <c r="I72" s="18">
        <v>100</v>
      </c>
      <c r="J72" s="18" t="s">
        <v>84</v>
      </c>
      <c r="K72" s="18"/>
      <c r="L72" s="18"/>
      <c r="M72" s="18"/>
    </row>
    <row r="73" spans="1:13" ht="12.75">
      <c r="A73" s="42">
        <v>72</v>
      </c>
      <c r="B73" s="18" t="s">
        <v>216</v>
      </c>
      <c r="C73" s="18" t="s">
        <v>217</v>
      </c>
      <c r="D73" s="18">
        <f t="shared" si="1"/>
        <v>100</v>
      </c>
      <c r="E73" s="18" t="s">
        <v>218</v>
      </c>
      <c r="F73" s="18">
        <v>5</v>
      </c>
      <c r="G73" s="18">
        <v>100</v>
      </c>
      <c r="H73" s="18"/>
      <c r="I73" s="18"/>
      <c r="J73" s="18"/>
      <c r="K73" s="18"/>
      <c r="L73" s="18" t="s">
        <v>219</v>
      </c>
      <c r="M73" s="18" t="s">
        <v>220</v>
      </c>
    </row>
    <row r="74" spans="1:13" ht="12.75">
      <c r="A74" s="42">
        <v>73</v>
      </c>
      <c r="B74" s="18" t="s">
        <v>221</v>
      </c>
      <c r="C74" s="18" t="s">
        <v>105</v>
      </c>
      <c r="D74" s="18">
        <f t="shared" si="1"/>
        <v>700</v>
      </c>
      <c r="E74" s="18" t="s">
        <v>222</v>
      </c>
      <c r="F74" s="18"/>
      <c r="G74" s="18"/>
      <c r="H74" s="18"/>
      <c r="I74" s="18">
        <v>700</v>
      </c>
      <c r="J74" s="18" t="s">
        <v>84</v>
      </c>
      <c r="K74" s="18"/>
      <c r="L74" s="18"/>
      <c r="M74" s="18"/>
    </row>
    <row r="75" spans="1:13" ht="12.75">
      <c r="A75" s="42">
        <v>74</v>
      </c>
      <c r="B75" s="18" t="s">
        <v>223</v>
      </c>
      <c r="C75" s="18" t="s">
        <v>158</v>
      </c>
      <c r="D75" s="18">
        <f t="shared" si="1"/>
        <v>50</v>
      </c>
      <c r="E75" s="18"/>
      <c r="F75" s="18">
        <v>71</v>
      </c>
      <c r="G75" s="18">
        <v>50</v>
      </c>
      <c r="H75" s="18"/>
      <c r="I75" s="18"/>
      <c r="J75" s="18"/>
      <c r="K75" s="18"/>
      <c r="L75" s="18"/>
      <c r="M75" s="18"/>
    </row>
    <row r="76" spans="1:13" ht="12.75">
      <c r="A76" s="42">
        <v>75</v>
      </c>
      <c r="B76" s="18" t="s">
        <v>224</v>
      </c>
      <c r="C76" s="18" t="s">
        <v>203</v>
      </c>
      <c r="D76" s="18">
        <f t="shared" si="1"/>
        <v>50</v>
      </c>
      <c r="E76" s="18"/>
      <c r="F76" s="18">
        <v>83</v>
      </c>
      <c r="G76" s="18">
        <v>50</v>
      </c>
      <c r="H76" s="18"/>
      <c r="I76" s="18"/>
      <c r="J76" s="18"/>
      <c r="K76" s="18"/>
      <c r="L76" s="18"/>
      <c r="M76" s="18"/>
    </row>
    <row r="77" spans="1:13" ht="12.75">
      <c r="A77" s="42">
        <v>76</v>
      </c>
      <c r="B77" s="18" t="s">
        <v>225</v>
      </c>
      <c r="C77" s="18" t="s">
        <v>158</v>
      </c>
      <c r="D77" s="18">
        <f t="shared" si="1"/>
        <v>50</v>
      </c>
      <c r="E77" s="18"/>
      <c r="F77" s="18">
        <v>62</v>
      </c>
      <c r="G77" s="18">
        <v>50</v>
      </c>
      <c r="H77" s="18"/>
      <c r="I77" s="18"/>
      <c r="J77" s="18"/>
      <c r="K77" s="18"/>
      <c r="L77" s="18"/>
      <c r="M77" s="18"/>
    </row>
    <row r="78" spans="1:13" ht="12.75">
      <c r="A78" s="42">
        <v>77</v>
      </c>
      <c r="B78" s="44" t="s">
        <v>226</v>
      </c>
      <c r="C78" s="18" t="s">
        <v>130</v>
      </c>
      <c r="D78" s="18">
        <f t="shared" si="1"/>
        <v>50</v>
      </c>
      <c r="E78" s="18"/>
      <c r="F78" s="44">
        <v>91</v>
      </c>
      <c r="G78" s="18">
        <v>50</v>
      </c>
      <c r="H78" s="18"/>
      <c r="I78" s="18"/>
      <c r="J78" s="18"/>
      <c r="K78" s="18"/>
      <c r="L78" s="18"/>
      <c r="M78" s="18"/>
    </row>
    <row r="79" spans="1:13" ht="12.75">
      <c r="A79" s="42">
        <v>78</v>
      </c>
      <c r="B79" s="18" t="s">
        <v>227</v>
      </c>
      <c r="C79" s="18" t="s">
        <v>228</v>
      </c>
      <c r="D79" s="18">
        <f t="shared" si="1"/>
        <v>100</v>
      </c>
      <c r="E79" s="18" t="s">
        <v>229</v>
      </c>
      <c r="F79" s="18"/>
      <c r="G79" s="18"/>
      <c r="H79" s="18"/>
      <c r="I79" s="18">
        <v>100</v>
      </c>
      <c r="J79" s="18" t="s">
        <v>84</v>
      </c>
      <c r="K79" s="18"/>
      <c r="L79" s="18"/>
      <c r="M79" s="18"/>
    </row>
    <row r="80" spans="1:13" ht="12.75">
      <c r="A80" s="42">
        <v>79</v>
      </c>
      <c r="B80" s="18" t="s">
        <v>230</v>
      </c>
      <c r="C80" s="18" t="s">
        <v>95</v>
      </c>
      <c r="D80" s="18">
        <f t="shared" si="1"/>
        <v>50</v>
      </c>
      <c r="E80" s="18"/>
      <c r="F80" s="18">
        <v>38</v>
      </c>
      <c r="G80" s="18">
        <v>50</v>
      </c>
      <c r="H80" s="18"/>
      <c r="I80" s="18"/>
      <c r="J80" s="18"/>
      <c r="K80" s="18"/>
      <c r="L80" s="18"/>
      <c r="M80" s="18"/>
    </row>
    <row r="81" spans="1:13" ht="12.75">
      <c r="A81" s="42">
        <v>80</v>
      </c>
      <c r="B81" s="18" t="s">
        <v>231</v>
      </c>
      <c r="C81" s="18" t="s">
        <v>232</v>
      </c>
      <c r="D81" s="18">
        <f t="shared" si="1"/>
        <v>300</v>
      </c>
      <c r="E81" s="18" t="s">
        <v>184</v>
      </c>
      <c r="F81" s="18">
        <v>10</v>
      </c>
      <c r="G81" s="18"/>
      <c r="H81" s="18"/>
      <c r="I81" s="18">
        <v>300</v>
      </c>
      <c r="J81" s="18" t="s">
        <v>84</v>
      </c>
      <c r="K81" s="18"/>
      <c r="L81" s="18"/>
      <c r="M81" s="18"/>
    </row>
    <row r="82" spans="1:13" ht="12.75">
      <c r="A82" s="42">
        <v>81</v>
      </c>
      <c r="B82" s="18" t="s">
        <v>233</v>
      </c>
      <c r="C82" s="18" t="s">
        <v>234</v>
      </c>
      <c r="D82" s="18">
        <f t="shared" si="1"/>
        <v>200</v>
      </c>
      <c r="E82" s="18" t="s">
        <v>235</v>
      </c>
      <c r="F82" s="18">
        <v>72</v>
      </c>
      <c r="G82" s="18"/>
      <c r="H82" s="18"/>
      <c r="I82" s="18">
        <v>200</v>
      </c>
      <c r="J82" s="18" t="s">
        <v>84</v>
      </c>
      <c r="K82" s="18"/>
      <c r="L82" s="18"/>
      <c r="M82" s="18"/>
    </row>
    <row r="83" spans="1:13" ht="12.75">
      <c r="A83" s="42">
        <v>82</v>
      </c>
      <c r="B83" s="18" t="s">
        <v>236</v>
      </c>
      <c r="C83" s="18" t="s">
        <v>146</v>
      </c>
      <c r="D83" s="18">
        <v>100</v>
      </c>
      <c r="E83" s="18" t="s">
        <v>237</v>
      </c>
      <c r="F83" s="18"/>
      <c r="G83" s="18"/>
      <c r="H83" s="18"/>
      <c r="I83" s="18">
        <v>100</v>
      </c>
      <c r="J83" s="18" t="s">
        <v>84</v>
      </c>
      <c r="K83" s="18"/>
      <c r="L83" s="18"/>
      <c r="M83" s="18"/>
    </row>
    <row r="84" spans="1:13" ht="12.75">
      <c r="A84" s="42">
        <v>83</v>
      </c>
      <c r="B84" s="18" t="s">
        <v>238</v>
      </c>
      <c r="C84" s="18" t="s">
        <v>69</v>
      </c>
      <c r="D84" s="18">
        <f t="shared" si="1"/>
        <v>100</v>
      </c>
      <c r="E84" s="18" t="s">
        <v>239</v>
      </c>
      <c r="F84" s="18">
        <v>3</v>
      </c>
      <c r="G84" s="18"/>
      <c r="H84" s="19">
        <v>100</v>
      </c>
      <c r="I84" s="18"/>
      <c r="J84" s="18"/>
      <c r="K84" s="18" t="s">
        <v>240</v>
      </c>
      <c r="L84" s="18" t="s">
        <v>241</v>
      </c>
      <c r="M84" s="18" t="s">
        <v>242</v>
      </c>
    </row>
    <row r="85" spans="1:13" ht="12.75">
      <c r="A85" s="42">
        <v>84</v>
      </c>
      <c r="B85" s="18" t="s">
        <v>243</v>
      </c>
      <c r="C85" s="18" t="s">
        <v>99</v>
      </c>
      <c r="D85" s="18">
        <f t="shared" si="1"/>
        <v>50</v>
      </c>
      <c r="E85" s="18"/>
      <c r="F85" s="18"/>
      <c r="G85" s="18"/>
      <c r="H85" s="18">
        <v>50</v>
      </c>
      <c r="I85" s="18"/>
      <c r="J85" s="18" t="s">
        <v>70</v>
      </c>
      <c r="K85" s="18"/>
      <c r="L85" s="18"/>
      <c r="M85" s="18"/>
    </row>
    <row r="86" spans="1:13" ht="12.75">
      <c r="A86" s="42">
        <v>85</v>
      </c>
      <c r="B86" s="18" t="s">
        <v>244</v>
      </c>
      <c r="C86" s="18" t="s">
        <v>245</v>
      </c>
      <c r="D86" s="18">
        <f t="shared" si="1"/>
        <v>100</v>
      </c>
      <c r="E86" s="18" t="s">
        <v>215</v>
      </c>
      <c r="F86" s="18"/>
      <c r="G86" s="18"/>
      <c r="H86" s="18"/>
      <c r="I86" s="18">
        <v>100</v>
      </c>
      <c r="J86" s="18" t="s">
        <v>84</v>
      </c>
      <c r="K86" s="18"/>
      <c r="L86" s="18"/>
      <c r="M86" s="18"/>
    </row>
    <row r="87" spans="1:13" ht="12.75">
      <c r="A87" s="42">
        <v>86</v>
      </c>
      <c r="B87" s="18" t="s">
        <v>244</v>
      </c>
      <c r="C87" s="18" t="s">
        <v>183</v>
      </c>
      <c r="D87" s="18">
        <v>100</v>
      </c>
      <c r="E87" s="18" t="s">
        <v>229</v>
      </c>
      <c r="F87" s="18"/>
      <c r="G87" s="18"/>
      <c r="H87" s="18"/>
      <c r="I87" s="18">
        <v>100</v>
      </c>
      <c r="J87" s="18" t="s">
        <v>84</v>
      </c>
      <c r="K87" s="18"/>
      <c r="L87" s="18"/>
      <c r="M87" s="18"/>
    </row>
    <row r="88" spans="1:13" ht="12.75">
      <c r="A88" s="42">
        <v>87</v>
      </c>
      <c r="B88" s="18" t="s">
        <v>246</v>
      </c>
      <c r="C88" s="18" t="s">
        <v>125</v>
      </c>
      <c r="D88" s="18">
        <f t="shared" si="1"/>
        <v>50</v>
      </c>
      <c r="E88" s="18"/>
      <c r="F88" s="18">
        <v>86</v>
      </c>
      <c r="G88" s="18">
        <v>50</v>
      </c>
      <c r="H88" s="18"/>
      <c r="I88" s="18"/>
      <c r="J88" s="18"/>
      <c r="K88" s="18"/>
      <c r="L88" s="18"/>
      <c r="M88" s="18"/>
    </row>
    <row r="89" spans="1:13" ht="12.75">
      <c r="A89" s="42">
        <v>88</v>
      </c>
      <c r="B89" s="18" t="s">
        <v>247</v>
      </c>
      <c r="C89" s="18" t="s">
        <v>248</v>
      </c>
      <c r="D89" s="18">
        <f t="shared" si="1"/>
        <v>50</v>
      </c>
      <c r="E89" s="18" t="s">
        <v>123</v>
      </c>
      <c r="F89" s="18">
        <v>12</v>
      </c>
      <c r="G89" s="18">
        <v>50</v>
      </c>
      <c r="H89" s="18"/>
      <c r="I89" s="18"/>
      <c r="J89" s="18"/>
      <c r="K89" s="18"/>
      <c r="L89" s="18"/>
      <c r="M89" s="18" t="s">
        <v>249</v>
      </c>
    </row>
    <row r="90" spans="1:13" ht="12.75">
      <c r="A90" s="42">
        <v>89</v>
      </c>
      <c r="B90" s="18" t="s">
        <v>250</v>
      </c>
      <c r="C90" s="18" t="s">
        <v>127</v>
      </c>
      <c r="D90" s="18">
        <f t="shared" si="1"/>
        <v>50</v>
      </c>
      <c r="E90" s="18"/>
      <c r="F90" s="18">
        <v>96</v>
      </c>
      <c r="G90" s="18">
        <v>50</v>
      </c>
      <c r="H90" s="18"/>
      <c r="I90" s="18"/>
      <c r="J90" s="18"/>
      <c r="K90" s="18"/>
      <c r="L90" s="18"/>
      <c r="M90" s="18"/>
    </row>
    <row r="91" spans="1:14" ht="12.75">
      <c r="A91" s="42">
        <v>90</v>
      </c>
      <c r="B91" s="18" t="s">
        <v>251</v>
      </c>
      <c r="C91" s="18" t="s">
        <v>95</v>
      </c>
      <c r="D91" s="18">
        <f t="shared" si="1"/>
        <v>50</v>
      </c>
      <c r="E91" s="18" t="s">
        <v>252</v>
      </c>
      <c r="F91" s="18">
        <v>22</v>
      </c>
      <c r="G91" s="18">
        <v>50</v>
      </c>
      <c r="H91" s="18"/>
      <c r="I91" s="18"/>
      <c r="J91" s="18"/>
      <c r="K91" s="18" t="s">
        <v>253</v>
      </c>
      <c r="L91" s="18" t="s">
        <v>198</v>
      </c>
      <c r="M91" s="18" t="s">
        <v>199</v>
      </c>
      <c r="N91" s="17"/>
    </row>
    <row r="92" spans="1:13" ht="12.75">
      <c r="A92" s="42">
        <v>91</v>
      </c>
      <c r="B92" s="18" t="s">
        <v>254</v>
      </c>
      <c r="C92" s="18" t="s">
        <v>82</v>
      </c>
      <c r="D92" s="18">
        <v>80</v>
      </c>
      <c r="E92" s="18" t="s">
        <v>255</v>
      </c>
      <c r="F92" s="18">
        <v>35</v>
      </c>
      <c r="G92" s="18">
        <v>80</v>
      </c>
      <c r="H92" s="18"/>
      <c r="I92" s="18"/>
      <c r="J92" s="18"/>
      <c r="K92" s="18"/>
      <c r="L92" s="18"/>
      <c r="M92" s="18"/>
    </row>
    <row r="93" spans="1:13" ht="12.75">
      <c r="A93" s="42">
        <v>92</v>
      </c>
      <c r="B93" s="44" t="s">
        <v>256</v>
      </c>
      <c r="C93" s="18" t="s">
        <v>127</v>
      </c>
      <c r="D93" s="18">
        <f t="shared" si="1"/>
        <v>70</v>
      </c>
      <c r="E93" s="18"/>
      <c r="F93" s="44">
        <v>89</v>
      </c>
      <c r="G93" s="18">
        <v>70</v>
      </c>
      <c r="H93" s="18"/>
      <c r="I93" s="18"/>
      <c r="J93" s="18"/>
      <c r="K93" s="18"/>
      <c r="L93" s="18"/>
      <c r="M93" s="18"/>
    </row>
    <row r="94" spans="1:13" ht="12.75">
      <c r="A94" s="42">
        <v>93</v>
      </c>
      <c r="B94" s="18" t="s">
        <v>257</v>
      </c>
      <c r="C94" s="18" t="s">
        <v>258</v>
      </c>
      <c r="D94" s="18">
        <v>50</v>
      </c>
      <c r="E94" s="18" t="s">
        <v>259</v>
      </c>
      <c r="F94" s="18">
        <v>14</v>
      </c>
      <c r="G94" s="18">
        <v>50</v>
      </c>
      <c r="H94" s="18"/>
      <c r="I94" s="18"/>
      <c r="J94" s="18"/>
      <c r="K94" s="18"/>
      <c r="L94" s="18" t="s">
        <v>260</v>
      </c>
      <c r="M94" s="18" t="s">
        <v>261</v>
      </c>
    </row>
    <row r="95" spans="1:13" ht="12.75">
      <c r="A95" s="42">
        <v>94</v>
      </c>
      <c r="B95" s="18" t="s">
        <v>262</v>
      </c>
      <c r="C95" s="18" t="s">
        <v>69</v>
      </c>
      <c r="D95" s="18">
        <f aca="true" t="shared" si="2" ref="D95:D106">SUM(G95:I95)</f>
        <v>50</v>
      </c>
      <c r="E95" s="18"/>
      <c r="F95" s="18">
        <v>27</v>
      </c>
      <c r="G95" s="18">
        <v>50</v>
      </c>
      <c r="H95" s="18"/>
      <c r="I95" s="18"/>
      <c r="J95" s="18"/>
      <c r="K95" s="18"/>
      <c r="L95" s="18"/>
      <c r="M95" s="18"/>
    </row>
    <row r="96" spans="1:13" ht="12.75">
      <c r="A96" s="42">
        <v>95</v>
      </c>
      <c r="B96" s="18" t="s">
        <v>263</v>
      </c>
      <c r="C96" s="18" t="s">
        <v>264</v>
      </c>
      <c r="D96" s="18">
        <f t="shared" si="2"/>
        <v>50</v>
      </c>
      <c r="E96" s="18"/>
      <c r="F96" s="18">
        <v>69</v>
      </c>
      <c r="G96" s="18">
        <v>50</v>
      </c>
      <c r="H96" s="18"/>
      <c r="I96" s="18"/>
      <c r="J96" s="18"/>
      <c r="K96" s="18"/>
      <c r="L96" s="18"/>
      <c r="M96" s="18"/>
    </row>
    <row r="97" spans="1:13" ht="12.75">
      <c r="A97" s="42">
        <v>96</v>
      </c>
      <c r="B97" s="18" t="s">
        <v>265</v>
      </c>
      <c r="C97" s="18" t="s">
        <v>192</v>
      </c>
      <c r="D97" s="18">
        <f t="shared" si="2"/>
        <v>100</v>
      </c>
      <c r="E97" s="18"/>
      <c r="F97" s="18"/>
      <c r="G97" s="18"/>
      <c r="H97" s="18">
        <v>100</v>
      </c>
      <c r="I97" s="18"/>
      <c r="J97" s="18" t="s">
        <v>70</v>
      </c>
      <c r="K97" s="18"/>
      <c r="L97" s="18"/>
      <c r="M97" s="18"/>
    </row>
    <row r="98" spans="1:13" ht="12.75">
      <c r="A98" s="42">
        <v>97</v>
      </c>
      <c r="B98" s="18" t="s">
        <v>266</v>
      </c>
      <c r="C98" s="18" t="s">
        <v>115</v>
      </c>
      <c r="D98" s="18">
        <f t="shared" si="2"/>
        <v>50</v>
      </c>
      <c r="E98" s="18" t="s">
        <v>267</v>
      </c>
      <c r="F98" s="18">
        <v>1</v>
      </c>
      <c r="G98" s="18"/>
      <c r="H98" s="18">
        <v>50</v>
      </c>
      <c r="I98" s="18"/>
      <c r="J98" s="18" t="s">
        <v>70</v>
      </c>
      <c r="K98" s="18"/>
      <c r="L98" s="18"/>
      <c r="M98" s="18" t="s">
        <v>268</v>
      </c>
    </row>
    <row r="99" spans="1:13" ht="12.75">
      <c r="A99" s="42">
        <v>98</v>
      </c>
      <c r="B99" s="18" t="s">
        <v>269</v>
      </c>
      <c r="C99" s="18" t="s">
        <v>82</v>
      </c>
      <c r="D99" s="18">
        <f t="shared" si="2"/>
        <v>50</v>
      </c>
      <c r="E99" s="18"/>
      <c r="F99" s="18">
        <v>61</v>
      </c>
      <c r="G99" s="18">
        <v>50</v>
      </c>
      <c r="H99" s="18"/>
      <c r="I99" s="18"/>
      <c r="J99" s="18"/>
      <c r="K99" s="18"/>
      <c r="L99" s="18"/>
      <c r="M99" s="18"/>
    </row>
    <row r="100" spans="1:13" ht="12.75">
      <c r="A100" s="42">
        <v>99</v>
      </c>
      <c r="B100" s="18" t="s">
        <v>270</v>
      </c>
      <c r="C100" s="18" t="s">
        <v>113</v>
      </c>
      <c r="D100" s="18">
        <f t="shared" si="2"/>
        <v>20</v>
      </c>
      <c r="E100" s="18"/>
      <c r="F100" s="18">
        <v>28</v>
      </c>
      <c r="G100" s="18">
        <v>20</v>
      </c>
      <c r="H100" s="18"/>
      <c r="I100" s="18"/>
      <c r="J100" s="18"/>
      <c r="K100" s="18"/>
      <c r="L100" s="18"/>
      <c r="M100" s="18"/>
    </row>
    <row r="101" spans="1:14" ht="12.75">
      <c r="A101" s="42">
        <v>100</v>
      </c>
      <c r="B101" s="18" t="s">
        <v>271</v>
      </c>
      <c r="C101" s="18" t="s">
        <v>97</v>
      </c>
      <c r="D101" s="18">
        <f t="shared" si="2"/>
        <v>100</v>
      </c>
      <c r="E101" s="18"/>
      <c r="F101" s="18">
        <v>50</v>
      </c>
      <c r="G101" s="18">
        <v>100</v>
      </c>
      <c r="H101" s="18"/>
      <c r="I101" s="18"/>
      <c r="J101" s="18"/>
      <c r="K101" s="18"/>
      <c r="L101" s="18"/>
      <c r="M101" s="18"/>
      <c r="N101" s="17"/>
    </row>
    <row r="102" spans="1:13" ht="12.75">
      <c r="A102" s="42">
        <v>101</v>
      </c>
      <c r="B102" s="18" t="s">
        <v>272</v>
      </c>
      <c r="C102" s="18" t="s">
        <v>127</v>
      </c>
      <c r="D102" s="18">
        <f t="shared" si="2"/>
        <v>50</v>
      </c>
      <c r="E102" s="18"/>
      <c r="F102" s="18">
        <v>90</v>
      </c>
      <c r="G102" s="18">
        <v>50</v>
      </c>
      <c r="H102" s="18"/>
      <c r="I102" s="18"/>
      <c r="J102" s="18"/>
      <c r="K102" s="18"/>
      <c r="L102" s="18"/>
      <c r="M102" s="18"/>
    </row>
    <row r="103" spans="1:13" ht="12.75">
      <c r="A103" s="42">
        <v>102</v>
      </c>
      <c r="B103" s="18" t="s">
        <v>273</v>
      </c>
      <c r="C103" s="18" t="s">
        <v>115</v>
      </c>
      <c r="D103" s="18">
        <f t="shared" si="2"/>
        <v>50</v>
      </c>
      <c r="E103" s="18"/>
      <c r="F103" s="18"/>
      <c r="G103" s="18"/>
      <c r="H103" s="18">
        <v>50</v>
      </c>
      <c r="I103" s="18"/>
      <c r="J103" s="18" t="s">
        <v>70</v>
      </c>
      <c r="K103" s="18"/>
      <c r="L103" s="18"/>
      <c r="M103" s="18"/>
    </row>
    <row r="104" spans="1:13" ht="12.75">
      <c r="A104" s="42">
        <v>103</v>
      </c>
      <c r="B104" s="18" t="s">
        <v>274</v>
      </c>
      <c r="C104" s="18" t="s">
        <v>69</v>
      </c>
      <c r="D104" s="18">
        <f t="shared" si="2"/>
        <v>50</v>
      </c>
      <c r="E104" s="18"/>
      <c r="F104" s="18">
        <v>70</v>
      </c>
      <c r="G104" s="18">
        <v>50</v>
      </c>
      <c r="H104" s="18"/>
      <c r="I104" s="18"/>
      <c r="J104" s="18"/>
      <c r="K104" s="18"/>
      <c r="L104" s="18"/>
      <c r="M104" s="18"/>
    </row>
    <row r="105" spans="1:13" ht="12.75">
      <c r="A105" s="42">
        <v>104</v>
      </c>
      <c r="B105" s="18" t="s">
        <v>275</v>
      </c>
      <c r="C105" s="18" t="s">
        <v>276</v>
      </c>
      <c r="D105" s="18">
        <f t="shared" si="2"/>
        <v>50</v>
      </c>
      <c r="E105" s="18" t="s">
        <v>277</v>
      </c>
      <c r="F105" s="18"/>
      <c r="G105" s="18"/>
      <c r="H105" s="18"/>
      <c r="I105" s="18">
        <v>50</v>
      </c>
      <c r="J105" s="18" t="s">
        <v>84</v>
      </c>
      <c r="K105" s="18"/>
      <c r="L105" s="18"/>
      <c r="M105" s="18"/>
    </row>
    <row r="106" spans="1:13" ht="12.75">
      <c r="A106" s="42">
        <v>105</v>
      </c>
      <c r="B106" s="18" t="s">
        <v>278</v>
      </c>
      <c r="C106" s="18" t="s">
        <v>69</v>
      </c>
      <c r="D106" s="18">
        <f t="shared" si="2"/>
        <v>50</v>
      </c>
      <c r="E106" s="18"/>
      <c r="F106" s="18">
        <v>33</v>
      </c>
      <c r="G106" s="18">
        <v>50</v>
      </c>
      <c r="H106" s="18"/>
      <c r="I106" s="18"/>
      <c r="J106" s="18"/>
      <c r="K106" s="18"/>
      <c r="L106" s="18"/>
      <c r="M106" s="18"/>
    </row>
    <row r="107" spans="1:13" ht="12.75">
      <c r="A107" s="42">
        <v>106</v>
      </c>
      <c r="B107" s="18" t="s">
        <v>279</v>
      </c>
      <c r="C107" s="18" t="s">
        <v>280</v>
      </c>
      <c r="D107" s="18">
        <v>75</v>
      </c>
      <c r="E107" s="18"/>
      <c r="F107" s="18"/>
      <c r="G107" s="18"/>
      <c r="H107" s="18"/>
      <c r="I107" s="19">
        <v>75</v>
      </c>
      <c r="J107" s="18" t="s">
        <v>84</v>
      </c>
      <c r="K107" s="18"/>
      <c r="L107" s="18"/>
      <c r="M107" s="18"/>
    </row>
    <row r="108" spans="1:13" ht="12.75">
      <c r="A108" s="42">
        <v>107</v>
      </c>
      <c r="B108" s="18" t="s">
        <v>281</v>
      </c>
      <c r="C108" s="18" t="s">
        <v>75</v>
      </c>
      <c r="D108" s="18">
        <f>SUM(G108:I108)</f>
        <v>50</v>
      </c>
      <c r="E108" s="18"/>
      <c r="F108" s="18">
        <v>66</v>
      </c>
      <c r="G108" s="18">
        <v>50</v>
      </c>
      <c r="H108" s="18"/>
      <c r="I108" s="18"/>
      <c r="J108" s="18"/>
      <c r="K108" s="18"/>
      <c r="L108" s="18"/>
      <c r="M108" s="18"/>
    </row>
    <row r="109" spans="1:13" ht="12.75">
      <c r="A109" s="42">
        <v>108</v>
      </c>
      <c r="B109" s="18" t="s">
        <v>282</v>
      </c>
      <c r="C109" s="18" t="s">
        <v>99</v>
      </c>
      <c r="D109" s="18">
        <f>SUM(G109:I109)</f>
        <v>50</v>
      </c>
      <c r="E109" s="18"/>
      <c r="F109" s="18">
        <v>87</v>
      </c>
      <c r="G109" s="18">
        <v>50</v>
      </c>
      <c r="H109" s="18"/>
      <c r="I109" s="18"/>
      <c r="J109" s="18"/>
      <c r="K109" s="18"/>
      <c r="L109" s="18"/>
      <c r="M109" s="18"/>
    </row>
    <row r="110" spans="1:18" ht="12.75">
      <c r="A110" s="42">
        <v>109</v>
      </c>
      <c r="B110" s="18" t="s">
        <v>283</v>
      </c>
      <c r="C110" s="18" t="s">
        <v>127</v>
      </c>
      <c r="D110" s="18">
        <f>SUM(G110:I110)</f>
        <v>50</v>
      </c>
      <c r="E110" s="18"/>
      <c r="F110" s="18">
        <v>95</v>
      </c>
      <c r="G110" s="18">
        <v>50</v>
      </c>
      <c r="H110" s="18"/>
      <c r="I110" s="18"/>
      <c r="J110" s="18"/>
      <c r="K110" s="18"/>
      <c r="L110" s="18"/>
      <c r="M110" s="18"/>
      <c r="O110" s="17"/>
      <c r="P110" s="17"/>
      <c r="Q110" s="17"/>
      <c r="R110" s="17"/>
    </row>
    <row r="111" spans="1:18" ht="12.75">
      <c r="A111" s="42">
        <v>110</v>
      </c>
      <c r="B111" s="18" t="s">
        <v>284</v>
      </c>
      <c r="C111" s="18" t="s">
        <v>192</v>
      </c>
      <c r="D111" s="18">
        <f>SUM(G111:I111)</f>
        <v>50</v>
      </c>
      <c r="E111" s="18"/>
      <c r="F111" s="18">
        <v>32</v>
      </c>
      <c r="G111" s="18">
        <v>50</v>
      </c>
      <c r="H111" s="18"/>
      <c r="I111" s="18"/>
      <c r="J111" s="18"/>
      <c r="K111" s="18"/>
      <c r="L111" s="18"/>
      <c r="M111" s="18"/>
      <c r="O111" s="17"/>
      <c r="P111" s="17"/>
      <c r="Q111" s="17"/>
      <c r="R111" s="17"/>
    </row>
    <row r="112" spans="1:18" ht="14.25" customHeight="1">
      <c r="A112" s="42">
        <v>111</v>
      </c>
      <c r="B112" s="18" t="s">
        <v>285</v>
      </c>
      <c r="C112" s="18" t="s">
        <v>286</v>
      </c>
      <c r="D112" s="18">
        <f aca="true" t="shared" si="3" ref="D112:D119">SUM(G112:I112)</f>
        <v>50</v>
      </c>
      <c r="E112" s="18"/>
      <c r="F112" s="18">
        <v>64</v>
      </c>
      <c r="G112" s="18">
        <v>50</v>
      </c>
      <c r="H112" s="18"/>
      <c r="I112" s="18"/>
      <c r="J112" s="18"/>
      <c r="K112" s="18"/>
      <c r="L112" s="18"/>
      <c r="M112" s="18"/>
      <c r="O112" s="17"/>
      <c r="P112" s="17"/>
      <c r="Q112" s="17"/>
      <c r="R112" s="17"/>
    </row>
    <row r="113" spans="1:18" ht="12.75">
      <c r="A113" s="42">
        <v>112</v>
      </c>
      <c r="B113" s="18" t="s">
        <v>287</v>
      </c>
      <c r="C113" s="18" t="s">
        <v>127</v>
      </c>
      <c r="D113" s="18">
        <f t="shared" si="3"/>
        <v>50</v>
      </c>
      <c r="E113" s="18"/>
      <c r="F113" s="18">
        <v>52</v>
      </c>
      <c r="G113" s="18">
        <v>50</v>
      </c>
      <c r="H113" s="18"/>
      <c r="I113" s="18"/>
      <c r="J113" s="18"/>
      <c r="K113" s="18"/>
      <c r="L113" s="18"/>
      <c r="M113" s="18"/>
      <c r="O113" s="17"/>
      <c r="P113" s="17"/>
      <c r="Q113" s="17"/>
      <c r="R113" s="17"/>
    </row>
    <row r="114" spans="1:18" ht="12.75">
      <c r="A114" s="42">
        <v>113</v>
      </c>
      <c r="B114" s="18" t="s">
        <v>288</v>
      </c>
      <c r="C114" s="18" t="s">
        <v>289</v>
      </c>
      <c r="D114" s="18">
        <f t="shared" si="3"/>
        <v>50</v>
      </c>
      <c r="E114" s="18"/>
      <c r="F114" s="18">
        <v>45</v>
      </c>
      <c r="G114" s="18">
        <v>50</v>
      </c>
      <c r="H114" s="18"/>
      <c r="I114" s="18"/>
      <c r="J114" s="18"/>
      <c r="K114" s="18"/>
      <c r="L114" s="18"/>
      <c r="M114" s="18"/>
      <c r="O114" s="17"/>
      <c r="P114" s="17"/>
      <c r="Q114" s="17"/>
      <c r="R114" s="17"/>
    </row>
    <row r="115" spans="1:18" ht="12.75">
      <c r="A115" s="42">
        <v>114</v>
      </c>
      <c r="B115" s="18" t="s">
        <v>290</v>
      </c>
      <c r="C115" s="18" t="s">
        <v>69</v>
      </c>
      <c r="D115" s="18">
        <f t="shared" si="3"/>
        <v>100</v>
      </c>
      <c r="E115" s="18"/>
      <c r="F115" s="18">
        <v>58</v>
      </c>
      <c r="G115" s="18">
        <v>100</v>
      </c>
      <c r="H115" s="18"/>
      <c r="I115" s="18"/>
      <c r="J115" s="18"/>
      <c r="K115" s="18"/>
      <c r="L115" s="18"/>
      <c r="M115" s="18"/>
      <c r="O115" s="17"/>
      <c r="P115" s="17"/>
      <c r="Q115" s="17"/>
      <c r="R115" s="17"/>
    </row>
    <row r="116" spans="1:18" ht="12.75">
      <c r="A116" s="42">
        <v>115</v>
      </c>
      <c r="B116" s="18" t="s">
        <v>291</v>
      </c>
      <c r="C116" s="18" t="s">
        <v>69</v>
      </c>
      <c r="D116" s="18">
        <f t="shared" si="3"/>
        <v>50</v>
      </c>
      <c r="E116" s="18"/>
      <c r="F116" s="18">
        <v>73</v>
      </c>
      <c r="G116" s="18">
        <v>50</v>
      </c>
      <c r="H116" s="18"/>
      <c r="I116" s="18"/>
      <c r="J116" s="18"/>
      <c r="K116" s="18"/>
      <c r="L116" s="18"/>
      <c r="M116" s="18"/>
      <c r="O116" s="17"/>
      <c r="P116" s="17"/>
      <c r="Q116" s="17"/>
      <c r="R116" s="17"/>
    </row>
    <row r="117" spans="1:18" ht="12.75">
      <c r="A117" s="42">
        <v>116</v>
      </c>
      <c r="B117" s="18" t="s">
        <v>291</v>
      </c>
      <c r="C117" s="18" t="s">
        <v>113</v>
      </c>
      <c r="D117" s="18">
        <f t="shared" si="3"/>
        <v>50</v>
      </c>
      <c r="E117" s="18"/>
      <c r="F117" s="18"/>
      <c r="G117" s="19">
        <v>50</v>
      </c>
      <c r="H117" s="18"/>
      <c r="I117" s="18"/>
      <c r="J117" s="18" t="s">
        <v>292</v>
      </c>
      <c r="K117" s="18"/>
      <c r="L117" s="18"/>
      <c r="M117" s="18"/>
      <c r="O117" s="17"/>
      <c r="P117" s="17"/>
      <c r="Q117" s="17"/>
      <c r="R117" s="17"/>
    </row>
    <row r="118" spans="1:18" ht="12" customHeight="1">
      <c r="A118" s="42">
        <v>117</v>
      </c>
      <c r="B118" s="18" t="s">
        <v>293</v>
      </c>
      <c r="C118" s="18" t="s">
        <v>69</v>
      </c>
      <c r="D118" s="18">
        <f t="shared" si="3"/>
        <v>50</v>
      </c>
      <c r="E118" s="18" t="s">
        <v>294</v>
      </c>
      <c r="F118" s="18">
        <v>102</v>
      </c>
      <c r="G118" s="18">
        <v>50</v>
      </c>
      <c r="H118" s="18"/>
      <c r="I118" s="18"/>
      <c r="J118" s="18"/>
      <c r="K118" s="18"/>
      <c r="L118" s="18"/>
      <c r="M118" s="18"/>
      <c r="O118" s="17"/>
      <c r="P118" s="17"/>
      <c r="Q118" s="17"/>
      <c r="R118" s="17"/>
    </row>
    <row r="119" spans="1:18" ht="12.75">
      <c r="A119" s="42">
        <v>118</v>
      </c>
      <c r="B119" s="18" t="s">
        <v>295</v>
      </c>
      <c r="C119" s="18" t="s">
        <v>95</v>
      </c>
      <c r="D119" s="18">
        <f t="shared" si="3"/>
        <v>50</v>
      </c>
      <c r="E119" s="18"/>
      <c r="F119" s="18"/>
      <c r="G119" s="18"/>
      <c r="H119" s="18">
        <v>50</v>
      </c>
      <c r="I119" s="18"/>
      <c r="J119" s="18" t="s">
        <v>70</v>
      </c>
      <c r="K119" s="18"/>
      <c r="L119" s="18"/>
      <c r="M119" s="18"/>
      <c r="N119" s="17"/>
      <c r="O119" s="17"/>
      <c r="P119" s="17"/>
      <c r="Q119" s="17"/>
      <c r="R119" s="17"/>
    </row>
    <row r="120" spans="1:18" ht="12.75">
      <c r="A120" s="42">
        <v>119</v>
      </c>
      <c r="B120" s="18" t="s">
        <v>296</v>
      </c>
      <c r="C120" s="18" t="s">
        <v>99</v>
      </c>
      <c r="D120" s="18">
        <f>SUM(G120:I120)</f>
        <v>100</v>
      </c>
      <c r="E120" s="18"/>
      <c r="F120" s="18">
        <v>55</v>
      </c>
      <c r="G120" s="18">
        <v>100</v>
      </c>
      <c r="H120" s="18"/>
      <c r="I120" s="18"/>
      <c r="J120" s="18"/>
      <c r="K120" s="18"/>
      <c r="L120" s="18"/>
      <c r="M120" s="18"/>
      <c r="O120" s="17"/>
      <c r="P120" s="17"/>
      <c r="Q120" s="17"/>
      <c r="R120" s="17"/>
    </row>
    <row r="121" spans="1:18" ht="12.75">
      <c r="A121" s="42">
        <v>120</v>
      </c>
      <c r="B121" s="44" t="s">
        <v>297</v>
      </c>
      <c r="C121" s="47" t="s">
        <v>298</v>
      </c>
      <c r="D121" s="18">
        <f aca="true" t="shared" si="4" ref="D121:D137">SUM(G121:I121)</f>
        <v>50</v>
      </c>
      <c r="E121" s="18"/>
      <c r="F121" s="44">
        <v>88</v>
      </c>
      <c r="G121" s="18">
        <v>50</v>
      </c>
      <c r="H121" s="18"/>
      <c r="I121" s="18"/>
      <c r="J121" s="18"/>
      <c r="K121" s="18"/>
      <c r="L121" s="18"/>
      <c r="M121" s="18"/>
      <c r="O121" s="17"/>
      <c r="P121" s="17"/>
      <c r="Q121" s="17"/>
      <c r="R121" s="17"/>
    </row>
    <row r="122" spans="1:18" ht="12.75">
      <c r="A122" s="42">
        <v>121</v>
      </c>
      <c r="B122" s="18" t="s">
        <v>299</v>
      </c>
      <c r="C122" s="18" t="s">
        <v>300</v>
      </c>
      <c r="D122" s="18">
        <f t="shared" si="4"/>
        <v>50</v>
      </c>
      <c r="E122" s="18"/>
      <c r="F122" s="18">
        <v>74</v>
      </c>
      <c r="G122" s="18">
        <v>50</v>
      </c>
      <c r="H122" s="18"/>
      <c r="I122" s="18"/>
      <c r="J122" s="18"/>
      <c r="K122" s="18"/>
      <c r="L122" s="18"/>
      <c r="M122" s="18"/>
      <c r="O122" s="17"/>
      <c r="P122" s="17"/>
      <c r="Q122" s="17"/>
      <c r="R122" s="17"/>
    </row>
    <row r="123" spans="1:18" ht="12.75">
      <c r="A123" s="42">
        <v>122</v>
      </c>
      <c r="B123" s="18" t="s">
        <v>301</v>
      </c>
      <c r="C123" s="18" t="s">
        <v>302</v>
      </c>
      <c r="D123" s="18">
        <f t="shared" si="4"/>
        <v>100</v>
      </c>
      <c r="E123" s="18"/>
      <c r="F123" s="18"/>
      <c r="G123" s="18"/>
      <c r="H123" s="18">
        <v>100</v>
      </c>
      <c r="I123" s="18"/>
      <c r="J123" s="18" t="s">
        <v>70</v>
      </c>
      <c r="K123" s="18"/>
      <c r="L123" s="18"/>
      <c r="M123" s="18"/>
      <c r="O123" s="17"/>
      <c r="P123" s="17"/>
      <c r="Q123" s="17"/>
      <c r="R123" s="17"/>
    </row>
    <row r="124" spans="1:18" ht="12.75">
      <c r="A124" s="42">
        <v>123</v>
      </c>
      <c r="B124" s="18" t="s">
        <v>303</v>
      </c>
      <c r="C124" s="18" t="s">
        <v>304</v>
      </c>
      <c r="D124" s="18">
        <f t="shared" si="4"/>
        <v>50</v>
      </c>
      <c r="E124" s="18"/>
      <c r="F124" s="18">
        <v>84</v>
      </c>
      <c r="G124" s="18">
        <v>50</v>
      </c>
      <c r="H124" s="18"/>
      <c r="I124" s="18"/>
      <c r="J124" s="18"/>
      <c r="K124" s="18"/>
      <c r="L124" s="18"/>
      <c r="M124" s="18"/>
      <c r="O124" s="17"/>
      <c r="P124" s="17"/>
      <c r="Q124" s="17"/>
      <c r="R124" s="17"/>
    </row>
    <row r="125" spans="1:18" ht="12.75">
      <c r="A125" s="42">
        <v>124</v>
      </c>
      <c r="B125" s="18" t="s">
        <v>305</v>
      </c>
      <c r="C125" s="18" t="s">
        <v>99</v>
      </c>
      <c r="D125" s="18">
        <f t="shared" si="4"/>
        <v>70</v>
      </c>
      <c r="E125" s="18"/>
      <c r="F125" s="18">
        <v>56</v>
      </c>
      <c r="G125" s="18">
        <v>70</v>
      </c>
      <c r="H125" s="18"/>
      <c r="I125" s="18"/>
      <c r="J125" s="18"/>
      <c r="K125" s="18"/>
      <c r="L125" s="18"/>
      <c r="M125" s="18"/>
      <c r="O125" s="17"/>
      <c r="P125" s="17"/>
      <c r="Q125" s="17"/>
      <c r="R125" s="17"/>
    </row>
    <row r="126" spans="1:18" ht="12.75">
      <c r="A126" s="42">
        <v>125</v>
      </c>
      <c r="B126" s="18" t="s">
        <v>306</v>
      </c>
      <c r="C126" s="18" t="s">
        <v>95</v>
      </c>
      <c r="D126" s="18">
        <f t="shared" si="4"/>
        <v>50</v>
      </c>
      <c r="E126" s="18" t="s">
        <v>176</v>
      </c>
      <c r="F126" s="18">
        <v>21</v>
      </c>
      <c r="G126" s="18">
        <v>50</v>
      </c>
      <c r="H126" s="18"/>
      <c r="I126" s="18"/>
      <c r="J126" s="18"/>
      <c r="K126" s="18" t="s">
        <v>307</v>
      </c>
      <c r="L126" s="18" t="s">
        <v>198</v>
      </c>
      <c r="M126" s="18" t="s">
        <v>199</v>
      </c>
      <c r="O126" s="17"/>
      <c r="P126" s="17"/>
      <c r="Q126" s="17"/>
      <c r="R126" s="17"/>
    </row>
    <row r="127" spans="1:18" ht="12.75">
      <c r="A127" s="42">
        <v>126</v>
      </c>
      <c r="B127" s="18" t="s">
        <v>308</v>
      </c>
      <c r="C127" s="18" t="s">
        <v>113</v>
      </c>
      <c r="D127" s="18">
        <f t="shared" si="4"/>
        <v>50</v>
      </c>
      <c r="E127" s="18"/>
      <c r="F127" s="18">
        <v>99</v>
      </c>
      <c r="G127" s="18">
        <v>50</v>
      </c>
      <c r="H127" s="18"/>
      <c r="I127" s="18"/>
      <c r="J127" s="18"/>
      <c r="K127" s="18"/>
      <c r="L127" s="18"/>
      <c r="M127" s="18"/>
      <c r="O127" s="17"/>
      <c r="P127" s="17"/>
      <c r="Q127" s="17"/>
      <c r="R127" s="17"/>
    </row>
    <row r="128" spans="1:18" ht="12.75">
      <c r="A128" s="42">
        <v>127</v>
      </c>
      <c r="B128" s="18" t="s">
        <v>309</v>
      </c>
      <c r="C128" s="18" t="s">
        <v>75</v>
      </c>
      <c r="D128" s="18">
        <f t="shared" si="4"/>
        <v>100</v>
      </c>
      <c r="E128" s="18"/>
      <c r="F128" s="18">
        <v>68</v>
      </c>
      <c r="G128" s="18">
        <v>100</v>
      </c>
      <c r="H128" s="18"/>
      <c r="I128" s="18"/>
      <c r="J128" s="18"/>
      <c r="K128" s="18"/>
      <c r="L128" s="18"/>
      <c r="M128" s="18"/>
      <c r="O128" s="17"/>
      <c r="P128" s="17"/>
      <c r="Q128" s="17"/>
      <c r="R128" s="17"/>
    </row>
    <row r="129" spans="1:18" ht="12.75">
      <c r="A129" s="42">
        <v>128</v>
      </c>
      <c r="B129" s="44" t="s">
        <v>310</v>
      </c>
      <c r="C129" s="18" t="s">
        <v>311</v>
      </c>
      <c r="D129" s="18">
        <f t="shared" si="4"/>
        <v>100</v>
      </c>
      <c r="E129" s="18"/>
      <c r="F129" s="44">
        <v>100</v>
      </c>
      <c r="G129" s="18">
        <v>100</v>
      </c>
      <c r="H129" s="18"/>
      <c r="I129" s="18"/>
      <c r="J129" s="18"/>
      <c r="K129" s="18"/>
      <c r="L129" s="18"/>
      <c r="M129" s="18"/>
      <c r="N129" s="17"/>
      <c r="O129" s="17"/>
      <c r="P129" s="17"/>
      <c r="Q129" s="17"/>
      <c r="R129" s="17"/>
    </row>
    <row r="130" spans="1:18" ht="12.75">
      <c r="A130" s="42">
        <v>129</v>
      </c>
      <c r="B130" s="18" t="s">
        <v>312</v>
      </c>
      <c r="C130" s="18" t="s">
        <v>313</v>
      </c>
      <c r="D130" s="18">
        <f t="shared" si="4"/>
        <v>100</v>
      </c>
      <c r="E130" s="18" t="s">
        <v>218</v>
      </c>
      <c r="F130" s="18">
        <v>6</v>
      </c>
      <c r="G130" s="18">
        <v>100</v>
      </c>
      <c r="H130" s="18"/>
      <c r="I130" s="18"/>
      <c r="J130" s="18"/>
      <c r="K130" s="18"/>
      <c r="L130" s="18" t="s">
        <v>219</v>
      </c>
      <c r="M130" s="18" t="s">
        <v>220</v>
      </c>
      <c r="N130" s="17"/>
      <c r="O130" s="17"/>
      <c r="P130" s="17"/>
      <c r="Q130" s="17"/>
      <c r="R130" s="17"/>
    </row>
    <row r="131" spans="1:18" ht="12.75">
      <c r="A131" s="42">
        <v>130</v>
      </c>
      <c r="B131" s="18" t="s">
        <v>314</v>
      </c>
      <c r="C131" s="18" t="s">
        <v>105</v>
      </c>
      <c r="D131" s="18">
        <f t="shared" si="4"/>
        <v>500</v>
      </c>
      <c r="E131" s="18" t="s">
        <v>184</v>
      </c>
      <c r="F131" s="18"/>
      <c r="G131" s="18"/>
      <c r="H131" s="18"/>
      <c r="I131" s="18">
        <v>500</v>
      </c>
      <c r="J131" s="18" t="s">
        <v>84</v>
      </c>
      <c r="K131" s="18"/>
      <c r="L131" s="18"/>
      <c r="M131" s="18"/>
      <c r="N131" s="17"/>
      <c r="O131" s="17"/>
      <c r="P131" s="17"/>
      <c r="Q131" s="17"/>
      <c r="R131" s="17"/>
    </row>
    <row r="132" spans="1:18" ht="12.75">
      <c r="A132" s="42">
        <v>131</v>
      </c>
      <c r="B132" s="18" t="s">
        <v>315</v>
      </c>
      <c r="C132" s="18" t="s">
        <v>97</v>
      </c>
      <c r="D132" s="18">
        <f t="shared" si="4"/>
        <v>20</v>
      </c>
      <c r="E132" s="18"/>
      <c r="F132" s="18"/>
      <c r="G132" s="18"/>
      <c r="H132" s="18"/>
      <c r="I132" s="19">
        <v>20</v>
      </c>
      <c r="J132" s="18" t="s">
        <v>84</v>
      </c>
      <c r="K132" s="18"/>
      <c r="L132" s="18" t="s">
        <v>316</v>
      </c>
      <c r="M132" s="18">
        <v>96873165</v>
      </c>
      <c r="N132" s="17"/>
      <c r="O132" s="17"/>
      <c r="P132" s="17"/>
      <c r="Q132" s="17"/>
      <c r="R132" s="17"/>
    </row>
    <row r="133" spans="1:18" ht="12.75">
      <c r="A133" s="42">
        <v>132</v>
      </c>
      <c r="B133" s="18" t="s">
        <v>317</v>
      </c>
      <c r="C133" s="18" t="s">
        <v>97</v>
      </c>
      <c r="D133" s="18">
        <f t="shared" si="4"/>
        <v>50</v>
      </c>
      <c r="E133" s="18"/>
      <c r="F133" s="18">
        <v>67</v>
      </c>
      <c r="G133" s="18">
        <v>50</v>
      </c>
      <c r="H133" s="18"/>
      <c r="I133" s="18"/>
      <c r="J133" s="18"/>
      <c r="K133" s="18"/>
      <c r="L133" s="18"/>
      <c r="M133" s="18"/>
      <c r="N133" s="17"/>
      <c r="O133" s="17"/>
      <c r="P133" s="17"/>
      <c r="Q133" s="17"/>
      <c r="R133" s="17"/>
    </row>
    <row r="134" spans="1:18" ht="12.75">
      <c r="A134" s="42">
        <v>133</v>
      </c>
      <c r="B134" s="18" t="s">
        <v>318</v>
      </c>
      <c r="C134" s="18" t="s">
        <v>319</v>
      </c>
      <c r="D134" s="18">
        <f t="shared" si="4"/>
        <v>200</v>
      </c>
      <c r="E134" s="18" t="s">
        <v>320</v>
      </c>
      <c r="F134" s="18"/>
      <c r="G134" s="18"/>
      <c r="H134" s="18"/>
      <c r="I134" s="18">
        <v>200</v>
      </c>
      <c r="J134" s="18" t="s">
        <v>84</v>
      </c>
      <c r="K134" s="18"/>
      <c r="L134" s="18"/>
      <c r="M134" s="18"/>
      <c r="N134" s="17"/>
      <c r="O134" s="17"/>
      <c r="P134" s="17"/>
      <c r="Q134" s="17"/>
      <c r="R134" s="17"/>
    </row>
    <row r="135" spans="1:18" ht="12.75">
      <c r="A135" s="42">
        <v>134</v>
      </c>
      <c r="B135" s="18" t="s">
        <v>321</v>
      </c>
      <c r="C135" s="18" t="s">
        <v>139</v>
      </c>
      <c r="D135" s="18">
        <f t="shared" si="4"/>
        <v>50</v>
      </c>
      <c r="E135" s="18"/>
      <c r="F135" s="18">
        <v>44</v>
      </c>
      <c r="G135" s="18">
        <v>50</v>
      </c>
      <c r="H135" s="18"/>
      <c r="I135" s="18"/>
      <c r="J135" s="18"/>
      <c r="K135" s="18"/>
      <c r="L135" s="18"/>
      <c r="M135" s="18"/>
      <c r="N135" s="17"/>
      <c r="O135" s="17"/>
      <c r="P135" s="17"/>
      <c r="Q135" s="17"/>
      <c r="R135" s="17"/>
    </row>
    <row r="136" spans="1:18" ht="12.75">
      <c r="A136" s="42">
        <v>135</v>
      </c>
      <c r="B136" s="18" t="s">
        <v>322</v>
      </c>
      <c r="C136" s="18" t="s">
        <v>192</v>
      </c>
      <c r="D136" s="18">
        <f t="shared" si="4"/>
        <v>100</v>
      </c>
      <c r="E136" s="18"/>
      <c r="F136" s="18">
        <v>104</v>
      </c>
      <c r="G136" s="18">
        <v>100</v>
      </c>
      <c r="H136" s="18"/>
      <c r="I136" s="18"/>
      <c r="J136" s="18"/>
      <c r="K136" s="18"/>
      <c r="L136" s="18"/>
      <c r="M136" s="18"/>
      <c r="N136" s="17"/>
      <c r="O136" s="17"/>
      <c r="P136" s="17"/>
      <c r="Q136" s="17"/>
      <c r="R136" s="17"/>
    </row>
    <row r="137" spans="1:18" ht="12.75">
      <c r="A137" s="42">
        <v>136</v>
      </c>
      <c r="B137" s="18" t="s">
        <v>323</v>
      </c>
      <c r="C137" s="18" t="s">
        <v>97</v>
      </c>
      <c r="D137" s="18">
        <f t="shared" si="4"/>
        <v>50</v>
      </c>
      <c r="E137" s="18"/>
      <c r="F137" s="18">
        <v>53</v>
      </c>
      <c r="G137" s="18">
        <v>50</v>
      </c>
      <c r="H137" s="18"/>
      <c r="I137" s="18"/>
      <c r="J137" s="18"/>
      <c r="K137" s="18"/>
      <c r="L137" s="18"/>
      <c r="M137" s="18"/>
      <c r="N137" s="17"/>
      <c r="O137" s="17"/>
      <c r="P137" s="17"/>
      <c r="Q137" s="17"/>
      <c r="R137" s="17"/>
    </row>
    <row r="138" spans="1:18" ht="12.75">
      <c r="A138" s="48"/>
      <c r="B138" s="48"/>
      <c r="C138" s="49" t="s">
        <v>54</v>
      </c>
      <c r="D138" s="50">
        <f>SUM(D2:D137)</f>
        <v>10605</v>
      </c>
      <c r="E138" s="50"/>
      <c r="F138" s="50"/>
      <c r="G138" s="50">
        <f>SUM(G2:G137)</f>
        <v>5450</v>
      </c>
      <c r="H138" s="50">
        <f>SUM(H2:H137)</f>
        <v>1580</v>
      </c>
      <c r="I138" s="50">
        <f>SUM(I2:I137)</f>
        <v>3575</v>
      </c>
      <c r="J138" s="50"/>
      <c r="K138" s="51"/>
      <c r="L138" s="51"/>
      <c r="M138" s="51"/>
      <c r="N138" s="17"/>
      <c r="O138" s="17"/>
      <c r="P138" s="17"/>
      <c r="Q138" s="17"/>
      <c r="R138" s="17"/>
    </row>
    <row r="139" spans="1:18" ht="12.75">
      <c r="A139" s="48" t="s">
        <v>324</v>
      </c>
      <c r="B139" s="48" t="s">
        <v>325</v>
      </c>
      <c r="C139" s="48"/>
      <c r="D139" s="51"/>
      <c r="E139" s="51" t="s">
        <v>326</v>
      </c>
      <c r="F139" s="51"/>
      <c r="G139" s="51">
        <v>200</v>
      </c>
      <c r="H139" s="51"/>
      <c r="I139" s="51"/>
      <c r="J139" s="51"/>
      <c r="K139" s="51"/>
      <c r="L139" s="51"/>
      <c r="M139" s="51"/>
      <c r="N139" s="17"/>
      <c r="O139" s="17"/>
      <c r="P139" s="17"/>
      <c r="Q139" s="17"/>
      <c r="R139" s="17"/>
    </row>
    <row r="140" spans="1:18" ht="12.75">
      <c r="A140" s="48"/>
      <c r="B140" s="48" t="s">
        <v>327</v>
      </c>
      <c r="C140" s="48"/>
      <c r="D140" s="51"/>
      <c r="E140" s="52" t="s">
        <v>328</v>
      </c>
      <c r="F140" s="53"/>
      <c r="G140" s="51">
        <v>5340</v>
      </c>
      <c r="H140" s="51"/>
      <c r="I140" s="51"/>
      <c r="J140" s="51"/>
      <c r="K140" s="51"/>
      <c r="L140" s="51"/>
      <c r="M140" s="51"/>
      <c r="N140" s="17"/>
      <c r="O140" s="17"/>
      <c r="P140" s="17"/>
      <c r="Q140" s="17"/>
      <c r="R140" s="17"/>
    </row>
    <row r="141" spans="1:18" ht="12.75">
      <c r="A141" s="48" t="s">
        <v>329</v>
      </c>
      <c r="B141" s="48" t="s">
        <v>330</v>
      </c>
      <c r="C141" s="48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17"/>
      <c r="O141" s="17"/>
      <c r="P141" s="17"/>
      <c r="Q141" s="17"/>
      <c r="R141" s="17"/>
    </row>
    <row r="142" spans="1:18" ht="12.75">
      <c r="A142" s="51" t="s">
        <v>331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17"/>
      <c r="O142" s="17"/>
      <c r="P142" s="17"/>
      <c r="Q142" s="17"/>
      <c r="R142" s="17"/>
    </row>
    <row r="143" spans="1:18" ht="12.75">
      <c r="A143" s="51"/>
      <c r="B143" s="51" t="s">
        <v>332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51" t="s">
        <v>333</v>
      </c>
      <c r="M143" s="51" t="s">
        <v>334</v>
      </c>
      <c r="N143" s="17"/>
      <c r="O143" s="17"/>
      <c r="P143" s="17"/>
      <c r="Q143" s="17"/>
      <c r="R143" s="17"/>
    </row>
    <row r="144" spans="1:18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17"/>
      <c r="O144" s="17"/>
      <c r="P144" s="17"/>
      <c r="Q144" s="17"/>
      <c r="R144" s="17"/>
    </row>
    <row r="145" spans="1:18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17"/>
      <c r="O145" s="17"/>
      <c r="P145" s="17"/>
      <c r="Q145" s="17"/>
      <c r="R145" s="17"/>
    </row>
    <row r="146" spans="1:18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17"/>
      <c r="O146" s="17"/>
      <c r="P146" s="17"/>
      <c r="Q146" s="17"/>
      <c r="R146" s="17"/>
    </row>
    <row r="147" spans="1:18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17"/>
      <c r="O147" s="17"/>
      <c r="P147" s="17"/>
      <c r="Q147" s="17"/>
      <c r="R147" s="17"/>
    </row>
    <row r="148" spans="1:18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17"/>
      <c r="O148" s="17"/>
      <c r="P148" s="17"/>
      <c r="Q148" s="17"/>
      <c r="R148" s="17"/>
    </row>
    <row r="149" spans="1:18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17"/>
      <c r="O149" s="17"/>
      <c r="P149" s="17"/>
      <c r="Q149" s="17"/>
      <c r="R149" s="17"/>
    </row>
    <row r="150" spans="1:18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17"/>
      <c r="O150" s="17"/>
      <c r="P150" s="17"/>
      <c r="Q150" s="17"/>
      <c r="R150" s="17"/>
    </row>
    <row r="151" spans="1:18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17"/>
      <c r="O151" s="17"/>
      <c r="P151" s="17"/>
      <c r="Q151" s="17"/>
      <c r="R151" s="17"/>
    </row>
    <row r="152" spans="1:18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17"/>
      <c r="O152" s="17"/>
      <c r="P152" s="17"/>
      <c r="Q152" s="17"/>
      <c r="R152" s="17"/>
    </row>
    <row r="153" spans="1:18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17"/>
      <c r="O153" s="17"/>
      <c r="P153" s="17"/>
      <c r="Q153" s="17"/>
      <c r="R153" s="17"/>
    </row>
    <row r="154" spans="1:18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17"/>
      <c r="O154" s="17"/>
      <c r="P154" s="17"/>
      <c r="Q154" s="17"/>
      <c r="R154" s="17"/>
    </row>
    <row r="155" spans="1:18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17"/>
      <c r="O155" s="17"/>
      <c r="P155" s="17"/>
      <c r="Q155" s="17"/>
      <c r="R155" s="17"/>
    </row>
    <row r="156" spans="1:18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17"/>
      <c r="O156" s="17"/>
      <c r="P156" s="17"/>
      <c r="Q156" s="17"/>
      <c r="R156" s="17"/>
    </row>
    <row r="157" spans="1:18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17"/>
      <c r="O157" s="17"/>
      <c r="P157" s="17"/>
      <c r="Q157" s="17"/>
      <c r="R157" s="17"/>
    </row>
    <row r="158" spans="1:18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17"/>
      <c r="O158" s="17"/>
      <c r="P158" s="17"/>
      <c r="Q158" s="17"/>
      <c r="R158" s="17"/>
    </row>
    <row r="159" spans="1:18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17"/>
      <c r="O159" s="17"/>
      <c r="P159" s="17"/>
      <c r="Q159" s="17"/>
      <c r="R159" s="17"/>
    </row>
    <row r="160" spans="1:18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17"/>
      <c r="O160" s="17"/>
      <c r="P160" s="17"/>
      <c r="Q160" s="17"/>
      <c r="R160" s="17"/>
    </row>
    <row r="161" spans="1:18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17"/>
      <c r="O161" s="17"/>
      <c r="P161" s="17"/>
      <c r="Q161" s="17"/>
      <c r="R161" s="17"/>
    </row>
    <row r="162" spans="1:18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17"/>
      <c r="O162" s="17"/>
      <c r="P162" s="17"/>
      <c r="Q162" s="17"/>
      <c r="R162" s="17"/>
    </row>
    <row r="163" spans="1:18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17"/>
      <c r="O163" s="17"/>
      <c r="P163" s="17"/>
      <c r="Q163" s="17"/>
      <c r="R163" s="17"/>
    </row>
    <row r="164" spans="1:18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17"/>
      <c r="O164" s="17"/>
      <c r="P164" s="17"/>
      <c r="Q164" s="17"/>
      <c r="R164" s="17"/>
    </row>
    <row r="165" spans="1:13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</row>
    <row r="166" spans="1:13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</row>
    <row r="167" spans="1:13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</row>
    <row r="168" spans="1:13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</row>
    <row r="169" spans="1:13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</row>
    <row r="170" spans="1:13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</row>
    <row r="171" spans="1:13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</row>
    <row r="172" spans="1:13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</row>
    <row r="173" spans="1:13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</row>
    <row r="174" spans="1:13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</row>
    <row r="175" spans="1:13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</row>
    <row r="176" spans="1:13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</row>
    <row r="177" spans="1:13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</row>
    <row r="178" spans="1:13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</row>
    <row r="179" spans="1:13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  <row r="180" spans="1:13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</row>
    <row r="181" spans="1:13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</row>
    <row r="182" spans="1:13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</row>
    <row r="183" spans="1:13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</row>
    <row r="184" spans="1:13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</row>
    <row r="185" spans="1:13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</row>
    <row r="186" spans="1:13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</row>
    <row r="187" spans="1:13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</row>
    <row r="188" spans="1:13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</row>
    <row r="189" spans="1:13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</row>
    <row r="190" spans="1:13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</row>
    <row r="191" spans="1:13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</row>
    <row r="192" spans="1:13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</row>
    <row r="193" spans="1:13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</row>
    <row r="194" spans="1:13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</row>
    <row r="195" spans="1:13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</row>
    <row r="196" spans="1:13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</row>
    <row r="197" spans="1:13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</row>
    <row r="198" spans="1:13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</row>
    <row r="199" spans="1:13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</row>
    <row r="200" spans="1:13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</row>
    <row r="201" spans="1:13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</row>
    <row r="202" spans="1:13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</row>
    <row r="203" spans="1:13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</row>
    <row r="204" spans="1:13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</row>
    <row r="205" spans="1:13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</row>
    <row r="206" spans="1:13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</row>
    <row r="207" spans="1:13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</row>
    <row r="208" spans="1:13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</row>
    <row r="209" spans="1:13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</row>
    <row r="210" spans="1:13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</row>
    <row r="211" spans="1:13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</row>
    <row r="212" spans="1:13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</row>
    <row r="213" spans="1:13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</row>
    <row r="214" spans="1:13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</row>
    <row r="215" spans="1:13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</row>
    <row r="216" spans="1:13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</row>
    <row r="217" spans="1:13" ht="12.7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</row>
    <row r="218" spans="1:13" ht="12.7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</row>
    <row r="219" spans="1:13" ht="12.7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</row>
    <row r="220" spans="1:13" ht="12.7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</row>
    <row r="221" spans="1:13" ht="12.7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</row>
    <row r="222" spans="1:13" ht="12.7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</row>
    <row r="223" spans="1:13" ht="12.7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</row>
    <row r="224" spans="1:13" ht="12.7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</row>
    <row r="225" spans="1:13" ht="12.7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</row>
    <row r="226" spans="1:13" ht="12.7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</row>
    <row r="227" spans="1:13" ht="12.7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</row>
    <row r="228" spans="1:13" ht="12.7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</row>
    <row r="229" spans="1:13" ht="12.7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</row>
    <row r="230" spans="1:13" ht="12.7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</row>
    <row r="231" spans="1:13" ht="12.7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</row>
    <row r="232" spans="1:13" ht="12.7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</row>
    <row r="233" spans="1:13" ht="12.7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</row>
    <row r="234" spans="1:13" ht="12.7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</row>
    <row r="235" spans="1:13" ht="12.7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</row>
    <row r="236" spans="1:13" ht="12.7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</row>
    <row r="237" spans="1:13" ht="12.7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</row>
    <row r="238" spans="1:13" ht="12.7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</row>
    <row r="239" spans="1:13" ht="12.7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</row>
    <row r="240" spans="1:13" ht="12.7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</row>
    <row r="241" spans="1:13" ht="12.7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</row>
    <row r="242" spans="1:13" ht="12.7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</row>
    <row r="243" spans="1:13" ht="12.7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</row>
    <row r="244" spans="1:13" ht="12.7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</row>
    <row r="245" spans="1:13" ht="12.7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</row>
  </sheetData>
  <printOptions/>
  <pageMargins left="0.69" right="0.49" top="0.51" bottom="0.58" header="0.4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I37" sqref="I37"/>
    </sheetView>
  </sheetViews>
  <sheetFormatPr defaultColWidth="9.140625" defaultRowHeight="12.75"/>
  <cols>
    <col min="1" max="1" width="9.421875" style="0" customWidth="1"/>
    <col min="2" max="2" width="28.28125" style="0" customWidth="1"/>
    <col min="3" max="3" width="7.7109375" style="0" customWidth="1"/>
    <col min="8" max="8" width="11.140625" style="0" customWidth="1"/>
  </cols>
  <sheetData>
    <row r="1" spans="1:7" ht="12.75">
      <c r="A1" s="16" t="s">
        <v>335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spans="1:7" ht="12.75">
      <c r="A3" s="20" t="s">
        <v>336</v>
      </c>
      <c r="B3" s="20"/>
      <c r="C3" s="20"/>
      <c r="D3" s="20"/>
      <c r="E3" s="20"/>
      <c r="F3" s="20"/>
      <c r="G3" s="20"/>
    </row>
    <row r="4" spans="1:8" ht="12.75">
      <c r="A4" s="21" t="s">
        <v>413</v>
      </c>
      <c r="B4" s="22"/>
      <c r="C4" s="22"/>
      <c r="D4" s="22"/>
      <c r="E4" s="22"/>
      <c r="F4" s="22"/>
      <c r="G4" s="22"/>
      <c r="H4" s="23"/>
    </row>
    <row r="5" spans="1:8" ht="12.75">
      <c r="A5" s="24"/>
      <c r="B5" s="25" t="s">
        <v>337</v>
      </c>
      <c r="C5" s="25">
        <v>5540</v>
      </c>
      <c r="D5" s="25" t="s">
        <v>338</v>
      </c>
      <c r="E5" s="25"/>
      <c r="F5" s="25"/>
      <c r="G5" s="25"/>
      <c r="H5" s="26"/>
    </row>
    <row r="6" spans="1:8" ht="12.75">
      <c r="A6" s="24"/>
      <c r="B6" s="25" t="s">
        <v>339</v>
      </c>
      <c r="C6" s="25">
        <f>'[1]ByName)'!H138</f>
        <v>1580</v>
      </c>
      <c r="D6" s="25" t="s">
        <v>340</v>
      </c>
      <c r="E6" s="25"/>
      <c r="F6" s="25"/>
      <c r="G6" s="25"/>
      <c r="H6" s="26"/>
    </row>
    <row r="7" spans="1:8" ht="12.75">
      <c r="A7" s="24"/>
      <c r="B7" s="25" t="s">
        <v>341</v>
      </c>
      <c r="C7" s="25">
        <f>'[1]ByName)'!I138</f>
        <v>3575</v>
      </c>
      <c r="D7" s="25" t="s">
        <v>342</v>
      </c>
      <c r="E7" s="25"/>
      <c r="F7" s="25"/>
      <c r="G7" s="25"/>
      <c r="H7" s="26"/>
    </row>
    <row r="8" spans="1:8" ht="12.75">
      <c r="A8" s="24"/>
      <c r="B8" s="27" t="s">
        <v>343</v>
      </c>
      <c r="C8" s="28">
        <f>SUM(C5:C7)</f>
        <v>10695</v>
      </c>
      <c r="D8" s="25"/>
      <c r="E8" s="25"/>
      <c r="F8" s="25"/>
      <c r="G8" s="25"/>
      <c r="H8" s="26"/>
    </row>
    <row r="9" spans="1:8" ht="12.75">
      <c r="A9" s="24"/>
      <c r="B9" s="25"/>
      <c r="C9" s="25"/>
      <c r="D9" s="25"/>
      <c r="E9" s="25"/>
      <c r="F9" s="25"/>
      <c r="G9" s="25"/>
      <c r="H9" s="26"/>
    </row>
    <row r="10" spans="1:8" ht="12.75">
      <c r="A10" s="29" t="s">
        <v>408</v>
      </c>
      <c r="B10" s="25"/>
      <c r="C10" s="25"/>
      <c r="D10" s="25"/>
      <c r="E10" s="25"/>
      <c r="F10" s="25"/>
      <c r="G10" s="25"/>
      <c r="H10" s="26"/>
    </row>
    <row r="11" spans="1:8" ht="12.75">
      <c r="A11" s="24">
        <v>2.1</v>
      </c>
      <c r="B11" s="25" t="s">
        <v>407</v>
      </c>
      <c r="C11" s="30">
        <f>C36</f>
        <v>1434.3500000000001</v>
      </c>
      <c r="D11" s="25" t="s">
        <v>414</v>
      </c>
      <c r="E11" s="25"/>
      <c r="F11" s="25"/>
      <c r="G11" s="25"/>
      <c r="H11" s="26"/>
    </row>
    <row r="12" spans="1:8" ht="12.75">
      <c r="A12" s="24">
        <v>2.2</v>
      </c>
      <c r="B12" s="25" t="s">
        <v>344</v>
      </c>
      <c r="C12" s="30">
        <f>C40</f>
        <v>1567.5</v>
      </c>
      <c r="D12" s="25" t="s">
        <v>415</v>
      </c>
      <c r="E12" s="25"/>
      <c r="F12" s="25"/>
      <c r="G12" s="25"/>
      <c r="H12" s="26"/>
    </row>
    <row r="13" spans="1:8" ht="12.75">
      <c r="A13" s="24">
        <v>2.3</v>
      </c>
      <c r="B13" s="25" t="s">
        <v>345</v>
      </c>
      <c r="C13" s="30">
        <f>C49</f>
        <v>2313.7</v>
      </c>
      <c r="D13" s="25" t="s">
        <v>416</v>
      </c>
      <c r="E13" s="25"/>
      <c r="F13" s="25"/>
      <c r="G13" s="25"/>
      <c r="H13" s="26"/>
    </row>
    <row r="14" spans="1:8" ht="12.75">
      <c r="A14" s="24">
        <v>2.4</v>
      </c>
      <c r="B14" s="25" t="s">
        <v>346</v>
      </c>
      <c r="C14" s="30">
        <f>2489.6/2</f>
        <v>1244.8</v>
      </c>
      <c r="D14" s="25" t="s">
        <v>347</v>
      </c>
      <c r="E14" s="25"/>
      <c r="F14" s="25"/>
      <c r="G14" s="25"/>
      <c r="H14" s="26"/>
    </row>
    <row r="15" spans="1:8" ht="12.75">
      <c r="A15" s="24">
        <v>2.5</v>
      </c>
      <c r="B15" s="25" t="s">
        <v>348</v>
      </c>
      <c r="C15" s="30">
        <f>2489.6/2</f>
        <v>1244.8</v>
      </c>
      <c r="D15" s="25" t="s">
        <v>349</v>
      </c>
      <c r="E15" s="25"/>
      <c r="F15" s="25"/>
      <c r="G15" s="25"/>
      <c r="H15" s="26"/>
    </row>
    <row r="16" spans="1:8" ht="12.75">
      <c r="A16" s="24">
        <v>2.6</v>
      </c>
      <c r="B16" s="25" t="s">
        <v>350</v>
      </c>
      <c r="C16" s="30">
        <v>400</v>
      </c>
      <c r="D16" s="25" t="s">
        <v>351</v>
      </c>
      <c r="E16" s="25"/>
      <c r="F16" s="25"/>
      <c r="G16" s="25"/>
      <c r="H16" s="26"/>
    </row>
    <row r="17" spans="1:8" ht="12.75">
      <c r="A17" s="24">
        <v>2.7</v>
      </c>
      <c r="B17" s="25" t="s">
        <v>352</v>
      </c>
      <c r="C17" s="30">
        <v>528</v>
      </c>
      <c r="D17" s="25" t="s">
        <v>353</v>
      </c>
      <c r="E17" s="25"/>
      <c r="F17" s="25"/>
      <c r="G17" s="25"/>
      <c r="H17" s="26"/>
    </row>
    <row r="18" spans="1:8" ht="12.75">
      <c r="A18" s="24">
        <v>2.8</v>
      </c>
      <c r="B18" s="25" t="s">
        <v>354</v>
      </c>
      <c r="C18" s="30">
        <v>250</v>
      </c>
      <c r="D18" s="25" t="s">
        <v>355</v>
      </c>
      <c r="E18" s="25"/>
      <c r="F18" s="25"/>
      <c r="G18" s="25"/>
      <c r="H18" s="26"/>
    </row>
    <row r="19" spans="1:8" ht="12.75">
      <c r="A19" s="24">
        <v>2.9</v>
      </c>
      <c r="B19" s="25" t="s">
        <v>356</v>
      </c>
      <c r="C19" s="30">
        <v>200</v>
      </c>
      <c r="D19" s="25" t="s">
        <v>357</v>
      </c>
      <c r="E19" s="25"/>
      <c r="F19" s="25"/>
      <c r="G19" s="25"/>
      <c r="H19" s="26"/>
    </row>
    <row r="20" spans="1:8" ht="12.75">
      <c r="A20" s="64" t="s">
        <v>406</v>
      </c>
      <c r="B20" s="25" t="s">
        <v>358</v>
      </c>
      <c r="C20" s="30">
        <f>C56</f>
        <v>169.35</v>
      </c>
      <c r="D20" s="25" t="s">
        <v>417</v>
      </c>
      <c r="E20" s="25"/>
      <c r="F20" s="25"/>
      <c r="G20" s="25"/>
      <c r="H20" s="26"/>
    </row>
    <row r="21" spans="1:8" ht="12.75">
      <c r="A21" s="24">
        <v>2.11</v>
      </c>
      <c r="B21" s="25" t="s">
        <v>424</v>
      </c>
      <c r="C21" s="30">
        <v>800</v>
      </c>
      <c r="D21" s="25" t="s">
        <v>423</v>
      </c>
      <c r="E21" s="25"/>
      <c r="F21" s="25"/>
      <c r="G21" s="25"/>
      <c r="H21" s="26"/>
    </row>
    <row r="22" spans="1:8" ht="12.75">
      <c r="A22" s="60">
        <v>2.12</v>
      </c>
      <c r="B22" s="25" t="s">
        <v>359</v>
      </c>
      <c r="C22" s="31">
        <f>C23-(SUM(C11:C21))</f>
        <v>542.4999999999982</v>
      </c>
      <c r="D22" s="32" t="s">
        <v>360</v>
      </c>
      <c r="E22" s="25"/>
      <c r="F22" s="25"/>
      <c r="G22" s="25"/>
      <c r="H22" s="26"/>
    </row>
    <row r="23" spans="1:8" ht="12.75">
      <c r="A23" s="60">
        <v>2.13</v>
      </c>
      <c r="B23" s="61" t="s">
        <v>361</v>
      </c>
      <c r="C23" s="62">
        <f>C8</f>
        <v>10695</v>
      </c>
      <c r="D23" s="61"/>
      <c r="E23" s="61"/>
      <c r="F23" s="61"/>
      <c r="G23" s="61"/>
      <c r="H23" s="63"/>
    </row>
    <row r="24" spans="1:7" ht="12.75">
      <c r="A24" s="33" t="s">
        <v>409</v>
      </c>
      <c r="B24" s="20"/>
      <c r="C24" s="20"/>
      <c r="D24" s="20"/>
      <c r="E24" s="20"/>
      <c r="F24" s="20"/>
      <c r="G24" s="20"/>
    </row>
    <row r="25" spans="1:7" ht="12.75">
      <c r="A25" s="20">
        <v>3.1</v>
      </c>
      <c r="B25" s="20" t="s">
        <v>362</v>
      </c>
      <c r="C25" s="20"/>
      <c r="D25" s="20"/>
      <c r="E25" s="20"/>
      <c r="F25" s="20"/>
      <c r="G25" s="20"/>
    </row>
    <row r="26" spans="1:8" ht="12.75">
      <c r="A26" s="20">
        <v>3.2</v>
      </c>
      <c r="B26" s="20" t="s">
        <v>363</v>
      </c>
      <c r="C26" s="34">
        <v>300</v>
      </c>
      <c r="D26" s="20"/>
      <c r="E26" s="35" t="s">
        <v>364</v>
      </c>
      <c r="F26" s="35"/>
      <c r="G26" s="35"/>
      <c r="H26" s="36"/>
    </row>
    <row r="27" spans="1:8" ht="12.75">
      <c r="A27" s="20">
        <v>3.3</v>
      </c>
      <c r="B27" s="20" t="s">
        <v>365</v>
      </c>
      <c r="C27" s="34">
        <v>362.3</v>
      </c>
      <c r="D27" s="20"/>
      <c r="E27" s="35" t="s">
        <v>366</v>
      </c>
      <c r="F27" s="35"/>
      <c r="G27" s="35"/>
      <c r="H27" s="36"/>
    </row>
    <row r="28" spans="1:8" ht="12.75">
      <c r="A28" s="20">
        <v>3.4</v>
      </c>
      <c r="B28" s="20" t="s">
        <v>367</v>
      </c>
      <c r="C28" s="34">
        <v>200</v>
      </c>
      <c r="D28" s="20"/>
      <c r="E28" s="35" t="s">
        <v>368</v>
      </c>
      <c r="F28" s="35"/>
      <c r="G28" s="35"/>
      <c r="H28" s="36"/>
    </row>
    <row r="29" spans="1:7" ht="12.75">
      <c r="A29" s="20">
        <v>3.5</v>
      </c>
      <c r="B29" s="20" t="s">
        <v>369</v>
      </c>
      <c r="C29" s="34">
        <v>100</v>
      </c>
      <c r="D29" s="20"/>
      <c r="E29" s="20"/>
      <c r="F29" s="20"/>
      <c r="G29" s="20"/>
    </row>
    <row r="30" spans="1:7" ht="12.75">
      <c r="A30" s="20">
        <v>3.6</v>
      </c>
      <c r="B30" s="20" t="s">
        <v>370</v>
      </c>
      <c r="C30" s="34">
        <v>112.65</v>
      </c>
      <c r="D30" s="20"/>
      <c r="E30" s="20" t="s">
        <v>371</v>
      </c>
      <c r="F30" s="20"/>
      <c r="G30" s="20"/>
    </row>
    <row r="31" spans="1:7" ht="12.75">
      <c r="A31" s="20">
        <v>3.7</v>
      </c>
      <c r="B31" s="20" t="s">
        <v>372</v>
      </c>
      <c r="C31" s="34">
        <v>150</v>
      </c>
      <c r="D31" s="20"/>
      <c r="E31" s="20" t="s">
        <v>373</v>
      </c>
      <c r="F31" s="20"/>
      <c r="G31" s="20"/>
    </row>
    <row r="32" spans="1:7" ht="12.75">
      <c r="A32" s="20">
        <v>3.8</v>
      </c>
      <c r="B32" s="20" t="s">
        <v>374</v>
      </c>
      <c r="C32" s="34">
        <v>30</v>
      </c>
      <c r="D32" s="20"/>
      <c r="E32" s="20" t="s">
        <v>375</v>
      </c>
      <c r="F32" s="20"/>
      <c r="G32" s="20"/>
    </row>
    <row r="33" spans="1:7" ht="12.75">
      <c r="A33" s="20">
        <v>3.9</v>
      </c>
      <c r="B33" s="20" t="s">
        <v>376</v>
      </c>
      <c r="C33" s="34">
        <v>29.4</v>
      </c>
      <c r="D33" s="20"/>
      <c r="E33" s="20"/>
      <c r="F33" s="20"/>
      <c r="G33" s="20"/>
    </row>
    <row r="34" spans="1:7" ht="12.75">
      <c r="A34" s="58" t="s">
        <v>405</v>
      </c>
      <c r="B34" s="20" t="s">
        <v>377</v>
      </c>
      <c r="C34" s="34">
        <v>100</v>
      </c>
      <c r="D34" s="20"/>
      <c r="E34" s="20"/>
      <c r="F34" s="20"/>
      <c r="G34" s="20"/>
    </row>
    <row r="35" spans="1:7" ht="12.75">
      <c r="A35" s="20">
        <v>3.11</v>
      </c>
      <c r="B35" s="20" t="s">
        <v>378</v>
      </c>
      <c r="C35" s="34">
        <v>50</v>
      </c>
      <c r="D35" s="20"/>
      <c r="E35" s="20"/>
      <c r="F35" s="20"/>
      <c r="G35" s="20"/>
    </row>
    <row r="36" spans="1:7" ht="12.75">
      <c r="A36" s="20"/>
      <c r="B36" s="37" t="s">
        <v>379</v>
      </c>
      <c r="C36" s="38">
        <f>SUM(C26:C35)</f>
        <v>1434.3500000000001</v>
      </c>
      <c r="D36" s="59" t="s">
        <v>419</v>
      </c>
      <c r="E36" s="20"/>
      <c r="F36" s="20"/>
      <c r="G36" s="20"/>
    </row>
    <row r="37" spans="1:7" ht="12.75">
      <c r="A37" s="33" t="s">
        <v>410</v>
      </c>
      <c r="B37" s="20"/>
      <c r="C37" s="34"/>
      <c r="D37" s="20"/>
      <c r="E37" s="20"/>
      <c r="F37" s="20"/>
      <c r="G37" s="20"/>
    </row>
    <row r="38" spans="1:7" ht="12.75">
      <c r="A38" s="20">
        <v>4.1</v>
      </c>
      <c r="B38" s="20" t="s">
        <v>380</v>
      </c>
      <c r="C38" s="34">
        <v>307</v>
      </c>
      <c r="D38" s="20" t="s">
        <v>381</v>
      </c>
      <c r="E38" s="20"/>
      <c r="F38" s="20"/>
      <c r="G38" s="20"/>
    </row>
    <row r="39" spans="1:7" ht="12.75">
      <c r="A39" s="20">
        <v>4.2</v>
      </c>
      <c r="B39" s="20" t="s">
        <v>382</v>
      </c>
      <c r="C39" s="34">
        <v>1260.5</v>
      </c>
      <c r="D39" s="20" t="s">
        <v>418</v>
      </c>
      <c r="E39" s="20"/>
      <c r="F39" s="20"/>
      <c r="G39" s="20"/>
    </row>
    <row r="40" spans="1:7" ht="12.75">
      <c r="A40" s="20"/>
      <c r="B40" s="39" t="s">
        <v>383</v>
      </c>
      <c r="C40" s="40">
        <f>SUM(C38:C39)</f>
        <v>1567.5</v>
      </c>
      <c r="D40" s="59" t="s">
        <v>420</v>
      </c>
      <c r="E40" s="20"/>
      <c r="F40" s="20"/>
      <c r="G40" s="20"/>
    </row>
    <row r="41" spans="1:7" ht="12.75">
      <c r="A41" s="33" t="s">
        <v>411</v>
      </c>
      <c r="B41" s="20"/>
      <c r="C41" s="34"/>
      <c r="D41" s="20"/>
      <c r="E41" s="20"/>
      <c r="F41" s="20"/>
      <c r="G41" s="20"/>
    </row>
    <row r="42" spans="1:7" ht="12.75">
      <c r="A42" s="20">
        <v>5.1</v>
      </c>
      <c r="B42" s="20" t="s">
        <v>384</v>
      </c>
      <c r="C42" s="34">
        <f>380*1.76</f>
        <v>668.8</v>
      </c>
      <c r="D42" s="20" t="s">
        <v>385</v>
      </c>
      <c r="E42" s="20"/>
      <c r="F42" s="20"/>
      <c r="G42" s="20"/>
    </row>
    <row r="43" spans="1:7" ht="12.75">
      <c r="A43" s="20">
        <v>5.2</v>
      </c>
      <c r="B43" s="20" t="s">
        <v>386</v>
      </c>
      <c r="C43" s="34">
        <v>900</v>
      </c>
      <c r="D43" s="20" t="s">
        <v>387</v>
      </c>
      <c r="E43" s="20"/>
      <c r="F43" s="20"/>
      <c r="G43" s="20"/>
    </row>
    <row r="44" spans="1:7" ht="12.75">
      <c r="A44" s="20">
        <v>5.3</v>
      </c>
      <c r="B44" s="20" t="s">
        <v>388</v>
      </c>
      <c r="C44" s="34">
        <v>139.9</v>
      </c>
      <c r="D44" s="20" t="s">
        <v>389</v>
      </c>
      <c r="E44" s="20"/>
      <c r="F44" s="20"/>
      <c r="G44" s="20"/>
    </row>
    <row r="45" spans="1:7" ht="12.75">
      <c r="A45" s="20">
        <v>5.4</v>
      </c>
      <c r="B45" s="20" t="s">
        <v>390</v>
      </c>
      <c r="C45" s="34">
        <v>480</v>
      </c>
      <c r="D45" s="20" t="s">
        <v>391</v>
      </c>
      <c r="E45" s="20"/>
      <c r="F45" s="20"/>
      <c r="G45" s="20"/>
    </row>
    <row r="46" spans="1:7" ht="12.75">
      <c r="A46" s="20">
        <v>5.5</v>
      </c>
      <c r="B46" s="20" t="s">
        <v>392</v>
      </c>
      <c r="C46" s="34">
        <v>40</v>
      </c>
      <c r="D46" s="20" t="s">
        <v>393</v>
      </c>
      <c r="E46" s="20"/>
      <c r="F46" s="20"/>
      <c r="G46" s="20"/>
    </row>
    <row r="47" spans="1:7" ht="12.75">
      <c r="A47" s="20">
        <v>5.6</v>
      </c>
      <c r="B47" s="20" t="s">
        <v>394</v>
      </c>
      <c r="C47" s="34">
        <v>25</v>
      </c>
      <c r="D47" s="20"/>
      <c r="E47" s="20"/>
      <c r="F47" s="20"/>
      <c r="G47" s="20"/>
    </row>
    <row r="48" spans="1:7" ht="12.75">
      <c r="A48" s="20">
        <v>5.7</v>
      </c>
      <c r="B48" s="20" t="s">
        <v>395</v>
      </c>
      <c r="C48" s="34">
        <v>60</v>
      </c>
      <c r="D48" s="20" t="s">
        <v>396</v>
      </c>
      <c r="E48" s="20"/>
      <c r="F48" s="20"/>
      <c r="G48" s="20"/>
    </row>
    <row r="49" spans="1:7" ht="12.75">
      <c r="A49" s="20"/>
      <c r="B49" s="39" t="s">
        <v>397</v>
      </c>
      <c r="C49" s="40">
        <f>SUM(C42:C48)</f>
        <v>2313.7</v>
      </c>
      <c r="D49" s="59" t="s">
        <v>421</v>
      </c>
      <c r="E49" s="20"/>
      <c r="F49" s="20"/>
      <c r="G49" s="20"/>
    </row>
    <row r="50" spans="1:7" ht="12.75">
      <c r="A50" s="33" t="s">
        <v>412</v>
      </c>
      <c r="B50" s="20"/>
      <c r="C50" s="34"/>
      <c r="D50" s="20"/>
      <c r="E50" s="20"/>
      <c r="F50" s="20"/>
      <c r="G50" s="20"/>
    </row>
    <row r="51" spans="1:7" ht="12.75">
      <c r="A51" s="20">
        <v>6.1</v>
      </c>
      <c r="B51" s="20" t="s">
        <v>398</v>
      </c>
      <c r="C51" s="34">
        <v>30</v>
      </c>
      <c r="D51" s="20"/>
      <c r="E51" s="20"/>
      <c r="F51" s="20"/>
      <c r="G51" s="20"/>
    </row>
    <row r="52" spans="1:7" ht="12.75">
      <c r="A52" s="20">
        <v>6.2</v>
      </c>
      <c r="B52" s="20" t="s">
        <v>399</v>
      </c>
      <c r="C52" s="34">
        <v>59</v>
      </c>
      <c r="D52" s="20" t="s">
        <v>400</v>
      </c>
      <c r="E52" s="20"/>
      <c r="F52" s="20"/>
      <c r="G52" s="20"/>
    </row>
    <row r="53" spans="1:7" ht="12.75">
      <c r="A53" s="20">
        <v>6.3</v>
      </c>
      <c r="B53" s="20" t="s">
        <v>401</v>
      </c>
      <c r="C53" s="34">
        <v>30</v>
      </c>
      <c r="D53" s="20"/>
      <c r="E53" s="20"/>
      <c r="F53" s="20"/>
      <c r="G53" s="20"/>
    </row>
    <row r="54" spans="1:7" ht="12.75">
      <c r="A54" s="20">
        <v>6.4</v>
      </c>
      <c r="B54" s="20" t="s">
        <v>402</v>
      </c>
      <c r="C54" s="34">
        <v>22</v>
      </c>
      <c r="D54" s="20" t="s">
        <v>403</v>
      </c>
      <c r="E54" s="20"/>
      <c r="F54" s="20"/>
      <c r="G54" s="20"/>
    </row>
    <row r="55" spans="1:7" ht="12.75">
      <c r="A55" s="20">
        <v>6.5</v>
      </c>
      <c r="B55" s="20" t="s">
        <v>404</v>
      </c>
      <c r="C55" s="34">
        <v>28.35</v>
      </c>
      <c r="D55" s="20"/>
      <c r="E55" s="20"/>
      <c r="F55" s="20"/>
      <c r="G55" s="20"/>
    </row>
    <row r="56" spans="1:7" ht="12.75">
      <c r="A56" s="20"/>
      <c r="B56" s="39" t="s">
        <v>54</v>
      </c>
      <c r="C56" s="40">
        <f>SUM(C51:C55)</f>
        <v>169.35</v>
      </c>
      <c r="D56" s="59" t="s">
        <v>422</v>
      </c>
      <c r="E56" s="20"/>
      <c r="F56" s="20"/>
      <c r="G56" s="20"/>
    </row>
    <row r="57" spans="1:7" ht="12.75">
      <c r="A57" s="20"/>
      <c r="B57" s="20"/>
      <c r="C57" s="41"/>
      <c r="D57" s="20"/>
      <c r="E57" s="20"/>
      <c r="F57" s="20"/>
      <c r="G57" s="20"/>
    </row>
  </sheetData>
  <printOptions/>
  <pageMargins left="0.56" right="0.49" top="0.51" bottom="0.61" header="0.39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E28" sqref="E28"/>
    </sheetView>
  </sheetViews>
  <sheetFormatPr defaultColWidth="9.140625" defaultRowHeight="12.75"/>
  <cols>
    <col min="1" max="1" width="9.8515625" style="1" customWidth="1"/>
    <col min="2" max="2" width="10.7109375" style="1" customWidth="1"/>
    <col min="3" max="3" width="9.140625" style="1" customWidth="1"/>
    <col min="4" max="4" width="37.421875" style="1" customWidth="1"/>
    <col min="5" max="5" width="38.00390625" style="1" customWidth="1"/>
    <col min="6" max="16384" width="9.140625" style="1" customWidth="1"/>
  </cols>
  <sheetData>
    <row r="1" ht="15">
      <c r="A1" s="1" t="s">
        <v>42</v>
      </c>
    </row>
    <row r="3" spans="1:5" ht="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9" ht="15">
      <c r="A4" s="4">
        <v>36822</v>
      </c>
      <c r="B4" s="5" t="s">
        <v>6</v>
      </c>
      <c r="C4" s="5" t="s">
        <v>7</v>
      </c>
      <c r="D4" s="5" t="s">
        <v>8</v>
      </c>
      <c r="E4" s="5" t="s">
        <v>50</v>
      </c>
      <c r="I4" s="2"/>
    </row>
    <row r="5" spans="1:5" ht="15">
      <c r="A5" s="4">
        <v>36823</v>
      </c>
      <c r="B5" s="5" t="s">
        <v>10</v>
      </c>
      <c r="C5" s="5" t="s">
        <v>7</v>
      </c>
      <c r="D5" s="5" t="s">
        <v>8</v>
      </c>
      <c r="E5" s="5" t="s">
        <v>9</v>
      </c>
    </row>
    <row r="6" spans="1:5" ht="15">
      <c r="A6" s="4">
        <v>36824</v>
      </c>
      <c r="B6" s="5" t="s">
        <v>38</v>
      </c>
      <c r="C6" s="5" t="s">
        <v>7</v>
      </c>
      <c r="D6" s="5" t="s">
        <v>43</v>
      </c>
      <c r="E6" s="5" t="s">
        <v>11</v>
      </c>
    </row>
    <row r="7" spans="1:5" ht="15">
      <c r="A7" s="4">
        <v>36825</v>
      </c>
      <c r="B7" s="5" t="s">
        <v>39</v>
      </c>
      <c r="C7" s="5" t="s">
        <v>7</v>
      </c>
      <c r="D7" s="5" t="s">
        <v>12</v>
      </c>
      <c r="E7" s="5" t="s">
        <v>13</v>
      </c>
    </row>
    <row r="8" spans="1:5" ht="15">
      <c r="A8" s="4">
        <v>36826</v>
      </c>
      <c r="B8" s="5" t="s">
        <v>22</v>
      </c>
      <c r="C8" s="5" t="s">
        <v>7</v>
      </c>
      <c r="D8" s="5" t="s">
        <v>44</v>
      </c>
      <c r="E8" s="5" t="s">
        <v>14</v>
      </c>
    </row>
    <row r="9" spans="1:5" ht="15">
      <c r="A9" s="6">
        <v>36827</v>
      </c>
      <c r="B9" s="7" t="s">
        <v>26</v>
      </c>
      <c r="C9" s="5" t="s">
        <v>15</v>
      </c>
      <c r="D9" s="5" t="s">
        <v>47</v>
      </c>
      <c r="E9" s="5" t="s">
        <v>13</v>
      </c>
    </row>
    <row r="10" spans="1:5" ht="15">
      <c r="A10" s="12"/>
      <c r="B10" s="12"/>
      <c r="C10" s="5" t="s">
        <v>7</v>
      </c>
      <c r="D10" s="5" t="s">
        <v>48</v>
      </c>
      <c r="E10" s="5" t="s">
        <v>16</v>
      </c>
    </row>
    <row r="11" spans="1:5" ht="15">
      <c r="A11" s="6">
        <v>36828</v>
      </c>
      <c r="B11" s="7" t="s">
        <v>37</v>
      </c>
      <c r="C11" s="5" t="s">
        <v>15</v>
      </c>
      <c r="D11" s="5" t="s">
        <v>17</v>
      </c>
      <c r="E11" s="5" t="s">
        <v>18</v>
      </c>
    </row>
    <row r="12" spans="1:5" ht="15">
      <c r="A12" s="15"/>
      <c r="B12" s="15"/>
      <c r="C12" s="5" t="s">
        <v>15</v>
      </c>
      <c r="D12" s="5" t="s">
        <v>19</v>
      </c>
      <c r="E12" s="5" t="s">
        <v>40</v>
      </c>
    </row>
    <row r="13" spans="1:5" ht="15">
      <c r="A13" s="12"/>
      <c r="B13" s="12"/>
      <c r="C13" s="5" t="s">
        <v>7</v>
      </c>
      <c r="D13" s="5" t="s">
        <v>49</v>
      </c>
      <c r="E13" s="5" t="s">
        <v>20</v>
      </c>
    </row>
    <row r="14" spans="1:5" ht="15">
      <c r="A14" s="4">
        <v>36829</v>
      </c>
      <c r="B14" s="5" t="s">
        <v>6</v>
      </c>
      <c r="C14" s="5" t="s">
        <v>7</v>
      </c>
      <c r="D14" s="5" t="s">
        <v>46</v>
      </c>
      <c r="E14" s="5" t="s">
        <v>21</v>
      </c>
    </row>
    <row r="15" spans="1:6" ht="15">
      <c r="A15" s="13"/>
      <c r="B15" s="13"/>
      <c r="C15" s="13"/>
      <c r="D15" s="13"/>
      <c r="E15" s="13"/>
      <c r="F15" s="14"/>
    </row>
    <row r="16" spans="1:5" ht="15">
      <c r="A16" s="6">
        <v>36840</v>
      </c>
      <c r="B16" s="7" t="s">
        <v>22</v>
      </c>
      <c r="C16" s="5" t="s">
        <v>15</v>
      </c>
      <c r="D16" s="5" t="s">
        <v>23</v>
      </c>
      <c r="E16" s="5" t="s">
        <v>24</v>
      </c>
    </row>
    <row r="17" spans="1:5" ht="15">
      <c r="A17" s="12"/>
      <c r="B17" s="12"/>
      <c r="C17" s="5" t="s">
        <v>7</v>
      </c>
      <c r="D17" s="5" t="s">
        <v>23</v>
      </c>
      <c r="E17" s="5" t="s">
        <v>25</v>
      </c>
    </row>
    <row r="18" spans="1:5" ht="15">
      <c r="A18" s="10">
        <v>36841</v>
      </c>
      <c r="B18" s="7" t="s">
        <v>26</v>
      </c>
      <c r="C18" s="5" t="s">
        <v>15</v>
      </c>
      <c r="D18" s="5" t="s">
        <v>27</v>
      </c>
      <c r="E18" s="5" t="s">
        <v>28</v>
      </c>
    </row>
    <row r="19" spans="1:5" ht="15">
      <c r="A19" s="8"/>
      <c r="B19" s="12"/>
      <c r="C19" s="5" t="s">
        <v>7</v>
      </c>
      <c r="D19" s="5" t="s">
        <v>23</v>
      </c>
      <c r="E19" s="5" t="s">
        <v>29</v>
      </c>
    </row>
    <row r="20" spans="1:5" ht="15">
      <c r="A20" s="6">
        <v>36842</v>
      </c>
      <c r="B20" s="11" t="s">
        <v>37</v>
      </c>
      <c r="C20" s="5" t="s">
        <v>15</v>
      </c>
      <c r="D20" s="5" t="s">
        <v>41</v>
      </c>
      <c r="E20" s="5"/>
    </row>
    <row r="21" spans="1:5" ht="15">
      <c r="A21" s="12"/>
      <c r="B21" s="9"/>
      <c r="C21" s="5" t="s">
        <v>7</v>
      </c>
      <c r="D21" s="5" t="s">
        <v>30</v>
      </c>
      <c r="E21" s="5" t="s">
        <v>31</v>
      </c>
    </row>
    <row r="24" ht="15">
      <c r="A24" s="1" t="s">
        <v>45</v>
      </c>
    </row>
    <row r="26" ht="15">
      <c r="B26" s="1" t="s">
        <v>29</v>
      </c>
    </row>
    <row r="27" ht="15">
      <c r="B27" s="1" t="s">
        <v>0</v>
      </c>
    </row>
    <row r="28" ht="15">
      <c r="B28" s="1" t="s">
        <v>33</v>
      </c>
    </row>
    <row r="29" ht="15">
      <c r="B29" s="1" t="s">
        <v>34</v>
      </c>
    </row>
    <row r="30" ht="15">
      <c r="B30" s="1" t="s">
        <v>32</v>
      </c>
    </row>
    <row r="31" ht="15">
      <c r="B31" s="1" t="s">
        <v>24</v>
      </c>
    </row>
    <row r="32" ht="15">
      <c r="B32" s="1" t="s">
        <v>36</v>
      </c>
    </row>
    <row r="33" ht="15">
      <c r="B33" s="1" t="s">
        <v>35</v>
      </c>
    </row>
  </sheetData>
  <printOptions/>
  <pageMargins left="0.95" right="0.63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HlaK</dc:creator>
  <cp:keywords/>
  <dc:description/>
  <cp:lastModifiedBy>zawaung</cp:lastModifiedBy>
  <cp:lastPrinted>2001-02-12T15:30:22Z</cp:lastPrinted>
  <dcterms:created xsi:type="dcterms:W3CDTF">2000-11-28T06:06:24Z</dcterms:created>
  <dcterms:modified xsi:type="dcterms:W3CDTF">2001-02-12T15:33:07Z</dcterms:modified>
  <cp:category/>
  <cp:version/>
  <cp:contentType/>
  <cp:contentStatus/>
</cp:coreProperties>
</file>