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Documentation" sheetId="1" r:id="rId1"/>
    <sheet name="Bench Press" sheetId="2" r:id="rId2"/>
    <sheet name="Squat" sheetId="3" r:id="rId3"/>
    <sheet name="Deadlift" sheetId="4" r:id="rId4"/>
  </sheets>
  <definedNames/>
  <calcPr fullCalcOnLoad="1"/>
</workbook>
</file>

<file path=xl/sharedStrings.xml><?xml version="1.0" encoding="utf-8"?>
<sst xmlns="http://schemas.openxmlformats.org/spreadsheetml/2006/main" count="42" uniqueCount="24">
  <si>
    <t>University of Washington 5x5 Workout Schedule</t>
  </si>
  <si>
    <t>This spreadsheet will build a 14 week workout cycle for you based</t>
  </si>
  <si>
    <t>upon a University of Washington strength routine utilizing a 5</t>
  </si>
  <si>
    <t xml:space="preserve">sets of 5 repetitions strategy.  At the end of the cycle you should </t>
  </si>
  <si>
    <t>realize approximately a 10% increase in your single rep max.</t>
  </si>
  <si>
    <t xml:space="preserve">The original plan called for 3 workouts a week, this one uses 2.  </t>
  </si>
  <si>
    <t xml:space="preserve">Don't overdue it on assistance work while following this cycle and </t>
  </si>
  <si>
    <t xml:space="preserve">be sure to do a couple warm-up sets in addition to the actual work </t>
  </si>
  <si>
    <t>sets.</t>
  </si>
  <si>
    <t>Enter your current SRM and the Starting date of the cycle</t>
  </si>
  <si>
    <t>in the appropriate locations and the spreadsheet will give</t>
  </si>
  <si>
    <t xml:space="preserve">you the workout schedule for the cycle.  </t>
  </si>
  <si>
    <t>Enter Start Date:</t>
  </si>
  <si>
    <t>Finish Date:</t>
  </si>
  <si>
    <t xml:space="preserve">Enter Your 1RM in the Squat </t>
  </si>
  <si>
    <t>Workout</t>
  </si>
  <si>
    <t xml:space="preserve">Set 1 </t>
  </si>
  <si>
    <t>Set 2</t>
  </si>
  <si>
    <t>Set 3</t>
  </si>
  <si>
    <t xml:space="preserve">Set 4 </t>
  </si>
  <si>
    <t>Set 5</t>
  </si>
  <si>
    <t>Warm up then new single rep max</t>
  </si>
  <si>
    <t>Enter Your 1RM in the DL</t>
  </si>
  <si>
    <t>Enter Your 1RM in the Bench Press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</si>
</sst>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18" sqref="E18"/>
    </sheetView>
  </sheetViews>
  <sheetFormatPr defaultColWidth="9.140625" defaultRowHeight="12.75"/>
  <sheetData>
    <row r="1" spans="1:7" ht="18">
      <c r="A1" s="8" t="s">
        <v>0</v>
      </c>
      <c r="B1" s="8"/>
      <c r="C1" s="8"/>
      <c r="D1" s="8"/>
      <c r="E1" s="8"/>
      <c r="F1" s="8"/>
      <c r="G1" s="8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2" ht="15">
      <c r="A12" s="1" t="s">
        <v>9</v>
      </c>
    </row>
    <row r="13" ht="15">
      <c r="A13" s="1" t="s">
        <v>10</v>
      </c>
    </row>
    <row r="14" ht="15">
      <c r="A14" s="1" t="s">
        <v>11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8">
      <selection activeCell="E4" sqref="E4"/>
    </sheetView>
  </sheetViews>
  <sheetFormatPr defaultColWidth="9.140625" defaultRowHeight="12.75"/>
  <cols>
    <col min="1" max="6" width="11.00390625" style="0" customWidth="1"/>
  </cols>
  <sheetData>
    <row r="1" spans="1:6" ht="15.75" thickBot="1">
      <c r="A1" s="9" t="s">
        <v>12</v>
      </c>
      <c r="B1" s="9"/>
      <c r="C1" s="2">
        <v>36892</v>
      </c>
      <c r="D1" s="1"/>
      <c r="E1" s="3" t="s">
        <v>13</v>
      </c>
      <c r="F1" s="2">
        <f>C1+(14*7)</f>
        <v>36990</v>
      </c>
    </row>
    <row r="2" ht="13.5" thickBot="1"/>
    <row r="3" spans="2:5" ht="13.5" thickBot="1">
      <c r="B3" t="s">
        <v>23</v>
      </c>
      <c r="E3" s="4">
        <v>10</v>
      </c>
    </row>
    <row r="5" spans="1:6" ht="12.7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</row>
    <row r="6" spans="1:6" ht="12.75">
      <c r="A6" s="5">
        <v>1</v>
      </c>
      <c r="B6" s="5">
        <f>ROUND((0.35*$E$3)/2.5,0/5)*2.5</f>
        <v>2.5</v>
      </c>
      <c r="C6" s="5">
        <f>ROUND((0.4*$E$3)/2.5,0/5)*2.5</f>
        <v>5</v>
      </c>
      <c r="D6" s="5">
        <f>ROUND((0.45*$E$3)/2.5,0/5)*2.5</f>
        <v>5</v>
      </c>
      <c r="E6" s="5">
        <f>ROUND((0.5*$E$3)/2.5,0/5)*2.5</f>
        <v>5</v>
      </c>
      <c r="F6" s="5">
        <f>ROUND((0.55*$E$3)/2.5,0/5)*2.5</f>
        <v>5</v>
      </c>
    </row>
    <row r="7" spans="1:6" ht="12.75">
      <c r="A7" s="5">
        <v>2</v>
      </c>
      <c r="B7" s="5">
        <f>ROUND((0.4*$E$3)/2.5,0/5)*2.5</f>
        <v>5</v>
      </c>
      <c r="C7" s="5">
        <f>ROUND((0.45*$E$3)/2.5,0/5)*2.5</f>
        <v>5</v>
      </c>
      <c r="D7" s="5">
        <f>ROUND((0.5*$E$3)/2.5,0/5)*2.5</f>
        <v>5</v>
      </c>
      <c r="E7" s="5">
        <f>ROUND((0.55*$E$3)/2.5,0/5)*2.5</f>
        <v>5</v>
      </c>
      <c r="F7" s="5">
        <f>ROUND((0.6*$E$3)/2.5,0/5)*2.5</f>
        <v>5</v>
      </c>
    </row>
    <row r="8" spans="1:6" ht="12.75">
      <c r="A8" s="5">
        <v>3</v>
      </c>
      <c r="B8" s="5">
        <f>ROUND((0.45*$E$3)/2.5,0/5)*2.5</f>
        <v>5</v>
      </c>
      <c r="C8" s="5">
        <f>ROUND((0.5*$E$3)/2.5,0/5)*2.5</f>
        <v>5</v>
      </c>
      <c r="D8" s="5">
        <f>ROUND((0.55*$E$3)/2.5,0/5)*2.5</f>
        <v>5</v>
      </c>
      <c r="E8" s="5">
        <f>ROUND((0.6*$E$3)/2.5,0/5)*2.5</f>
        <v>5</v>
      </c>
      <c r="F8" s="5">
        <f>ROUND((0.65*$E$3)/2.5,0/5)*2.5</f>
        <v>7.5</v>
      </c>
    </row>
    <row r="9" spans="1:6" ht="12.75">
      <c r="A9" s="5">
        <v>4</v>
      </c>
      <c r="B9" s="5">
        <f>ROUND((0.4*$E$3)/2.5,0/5)*2.5</f>
        <v>5</v>
      </c>
      <c r="C9" s="5">
        <f>ROUND((0.45*$E$3)/2.5,0/5)*2.5</f>
        <v>5</v>
      </c>
      <c r="D9" s="5">
        <f>ROUND((0.5*$E$3)/2.5,0/5)*2.5</f>
        <v>5</v>
      </c>
      <c r="E9" s="5">
        <f>ROUND((0.55*$E$3)/2.5,0/5)*2.5</f>
        <v>5</v>
      </c>
      <c r="F9" s="5">
        <f>ROUND((0.6*$E$3)/2.5,0/5)*2.5</f>
        <v>5</v>
      </c>
    </row>
    <row r="10" spans="1:6" ht="12.75">
      <c r="A10" s="5">
        <v>5</v>
      </c>
      <c r="B10" s="5">
        <f>ROUND((0.45*$E$3)/2.5,0/5)*2.5</f>
        <v>5</v>
      </c>
      <c r="C10" s="5">
        <f>ROUND((0.5*$E$3)/2.5,0/5)*2.5</f>
        <v>5</v>
      </c>
      <c r="D10" s="5">
        <f>ROUND((0.55*$E$3)/2.5,0/5)*2.5</f>
        <v>5</v>
      </c>
      <c r="E10" s="5">
        <f>ROUND((0.6*$E$3)/2.5,0/5)*2.5</f>
        <v>5</v>
      </c>
      <c r="F10" s="5">
        <f>ROUND((0.65*$E$3)/2.5,0/5)*2.5</f>
        <v>7.5</v>
      </c>
    </row>
    <row r="11" spans="1:6" ht="12.75">
      <c r="A11" s="5">
        <v>6</v>
      </c>
      <c r="B11" s="5">
        <f>ROUND((0.5*$E$3)/2.5,0/5)*2.5</f>
        <v>5</v>
      </c>
      <c r="C11" s="5">
        <f>ROUND((0.55*$E$3)/2.5,0/5)*2.5</f>
        <v>5</v>
      </c>
      <c r="D11" s="5">
        <f>ROUND((0.6*$E$3)/2.5,0/5)*2.5</f>
        <v>5</v>
      </c>
      <c r="E11" s="5">
        <f>ROUND((0.65*$E$3)/2.5,0/5)*2.5</f>
        <v>7.5</v>
      </c>
      <c r="F11" s="5">
        <f>ROUND((0.7*$E$3)/2.5,0/5)*2.5</f>
        <v>7.5</v>
      </c>
    </row>
    <row r="12" spans="1:6" ht="12.75">
      <c r="A12" s="5">
        <v>7</v>
      </c>
      <c r="B12" s="5">
        <f>ROUND((0.45*$E$3)/2.5,0/5)*2.5</f>
        <v>5</v>
      </c>
      <c r="C12" s="5">
        <f>ROUND((0.5*$E$3)/2.5,0/5)*2.5</f>
        <v>5</v>
      </c>
      <c r="D12" s="5">
        <f>ROUND((0.55*$E$3)/2.5,0/5)*2.5</f>
        <v>5</v>
      </c>
      <c r="E12" s="5">
        <f>ROUND((0.6*$E$3)/2.5,0/5)*2.5</f>
        <v>5</v>
      </c>
      <c r="F12" s="5">
        <f>ROUND((0.65*$E$3)/2.5,0/5)*2.5</f>
        <v>7.5</v>
      </c>
    </row>
    <row r="13" spans="1:6" ht="12.75">
      <c r="A13" s="5">
        <v>8</v>
      </c>
      <c r="B13" s="5">
        <f>ROUND((0.5*$E$3)/2.5,0/5)*2.5</f>
        <v>5</v>
      </c>
      <c r="C13" s="5">
        <f>ROUND((0.55*$E$3)/2.5,0/5)*2.5</f>
        <v>5</v>
      </c>
      <c r="D13" s="5">
        <f>ROUND((0.6*$E$3)/2.5,0/5)*2.5</f>
        <v>5</v>
      </c>
      <c r="E13" s="5">
        <f>ROUND((0.65*$E$3)/2.5,0/5)*2.5</f>
        <v>7.5</v>
      </c>
      <c r="F13" s="5">
        <f>ROUND((0.7*$E$3)/2.5,0/5)*2.5</f>
        <v>7.5</v>
      </c>
    </row>
    <row r="14" spans="1:6" ht="12.75">
      <c r="A14" s="5">
        <v>9</v>
      </c>
      <c r="B14" s="5">
        <f>ROUND((0.55*$E$3)/2.5,0/5)*2.5</f>
        <v>5</v>
      </c>
      <c r="C14" s="5">
        <f>ROUND((0.6*$E$3)/2.5,0/5)*2.5</f>
        <v>5</v>
      </c>
      <c r="D14" s="5">
        <f>ROUND((0.65*$E$3)/2.5,0/5)*2.5</f>
        <v>7.5</v>
      </c>
      <c r="E14" s="5">
        <f>ROUND((0.7*$E$3)/2.5,0/5)*2.5</f>
        <v>7.5</v>
      </c>
      <c r="F14" s="5">
        <f>ROUND((0.75*$E$3)/2.5,0/5)*2.5</f>
        <v>7.5</v>
      </c>
    </row>
    <row r="15" spans="1:6" ht="12.75">
      <c r="A15" s="5">
        <v>10</v>
      </c>
      <c r="B15" s="5">
        <f>ROUND((0.5*$E$3)/2.5,0/5)*2.5</f>
        <v>5</v>
      </c>
      <c r="C15" s="5">
        <f>ROUND((0.55*$E$3)/2.5,0/5)*2.5</f>
        <v>5</v>
      </c>
      <c r="D15" s="5">
        <f>ROUND((0.6*$E$3)/2.5,0/5)*2.5</f>
        <v>5</v>
      </c>
      <c r="E15" s="5">
        <f>ROUND((0.65*$E$3)/2.5,0/5)*2.5</f>
        <v>7.5</v>
      </c>
      <c r="F15" s="5">
        <f>ROUND((0.7*$E$3)/2.5,0/5)*2.5</f>
        <v>7.5</v>
      </c>
    </row>
    <row r="16" spans="1:6" ht="12.75">
      <c r="A16" s="5">
        <v>11</v>
      </c>
      <c r="B16" s="5">
        <f>ROUND((0.55*$E$3)/2.5,0/5)*2.5</f>
        <v>5</v>
      </c>
      <c r="C16" s="5">
        <f>ROUND((0.6*$E$3)/2.5,0/5)*2.5</f>
        <v>5</v>
      </c>
      <c r="D16" s="5">
        <f>ROUND((0.65*$E$3)/2.5,0/5)*2.5</f>
        <v>7.5</v>
      </c>
      <c r="E16" s="5">
        <f>ROUND((0.7*$E$3)/2.5,0/5)*2.5</f>
        <v>7.5</v>
      </c>
      <c r="F16" s="5">
        <f>ROUND((0.75*$E$3)/2.5,0/5)*2.5</f>
        <v>7.5</v>
      </c>
    </row>
    <row r="17" spans="1:6" ht="12.75">
      <c r="A17" s="5">
        <v>12</v>
      </c>
      <c r="B17" s="5">
        <f>ROUND((0.6*$E$3)/2.5,0/5)*2.5</f>
        <v>5</v>
      </c>
      <c r="C17" s="5">
        <f>ROUND((0.65*$E$3)/2.5,0/5)*2.5</f>
        <v>7.5</v>
      </c>
      <c r="D17" s="5">
        <f>ROUND((0.7*$E$3)/2.5,0/5)*2.5</f>
        <v>7.5</v>
      </c>
      <c r="E17" s="5">
        <f>ROUND((0.75*$E$3)/2.5,0/5)*2.5</f>
        <v>7.5</v>
      </c>
      <c r="F17" s="5">
        <f>ROUND((0.8*$E$3)/2.5,0/5)*2.5</f>
        <v>7.5</v>
      </c>
    </row>
    <row r="18" spans="1:6" ht="12.75">
      <c r="A18" s="5">
        <v>13</v>
      </c>
      <c r="B18" s="5">
        <f>ROUND((0.55*$E$3)/2.5,0/5)*2.5</f>
        <v>5</v>
      </c>
      <c r="C18" s="5">
        <f>ROUND((0.6*$E$3)/2.5,0/5)*2.5</f>
        <v>5</v>
      </c>
      <c r="D18" s="5">
        <f>ROUND((0.65*$E$3)/2.5,0/5)*2.5</f>
        <v>7.5</v>
      </c>
      <c r="E18" s="5">
        <f>ROUND((0.7*$E$3)/2.5,0/5)*2.5</f>
        <v>7.5</v>
      </c>
      <c r="F18" s="5">
        <f>ROUND((0.75*$E$3)/2.5,0/5)*2.5</f>
        <v>7.5</v>
      </c>
    </row>
    <row r="19" spans="1:6" ht="12.75">
      <c r="A19" s="5">
        <v>14</v>
      </c>
      <c r="B19" s="5">
        <f>ROUND((0.6*$E$3)/2.5,0/5)*2.5</f>
        <v>5</v>
      </c>
      <c r="C19" s="5">
        <f>ROUND((0.65*$E$3)/2.5,0/5)*2.5</f>
        <v>7.5</v>
      </c>
      <c r="D19" s="5">
        <f>ROUND((0.7*$E$3)/2.5,0/5)*2.5</f>
        <v>7.5</v>
      </c>
      <c r="E19" s="5">
        <f>ROUND((0.75*$E$3)/2.5,0/5)*2.5</f>
        <v>7.5</v>
      </c>
      <c r="F19" s="5">
        <f>ROUND((0.8*$E$3)/2.5,0/5)*2.5</f>
        <v>7.5</v>
      </c>
    </row>
    <row r="20" spans="1:6" ht="12.75">
      <c r="A20" s="5">
        <v>15</v>
      </c>
      <c r="B20" s="5">
        <f>ROUND((0.65*$E$3)/2.5,0/5)*2.5</f>
        <v>7.5</v>
      </c>
      <c r="C20" s="5">
        <f>ROUND((0.7*$E$3)/2.5,0/5)*2.5</f>
        <v>7.5</v>
      </c>
      <c r="D20" s="5">
        <f>ROUND((0.75*$E$3)/2.5,0/5)*2.5</f>
        <v>7.5</v>
      </c>
      <c r="E20" s="5">
        <f>ROUND((0.8*$E$3)/2.5,0/5)*2.5</f>
        <v>7.5</v>
      </c>
      <c r="F20" s="5">
        <f>ROUND((0.85*$E$3)/2.5,0/5)*2.5</f>
        <v>7.5</v>
      </c>
    </row>
    <row r="21" spans="1:6" ht="12.75">
      <c r="A21" s="5">
        <v>16</v>
      </c>
      <c r="B21" s="5">
        <f>ROUND((0.6*$E$3)/2.5,0/5)*2.5</f>
        <v>5</v>
      </c>
      <c r="C21" s="5">
        <f>ROUND((0.65*$E$3)/2.5,0/5)*2.5</f>
        <v>7.5</v>
      </c>
      <c r="D21" s="5">
        <f>ROUND((0.7*$E$3)/2.5,0/5)*2.5</f>
        <v>7.5</v>
      </c>
      <c r="E21" s="5">
        <f>ROUND((0.75*$E$3)/2.5,0/5)*2.5</f>
        <v>7.5</v>
      </c>
      <c r="F21" s="5">
        <f>ROUND((0.8*$E$3)/2.5,0/5)*2.5</f>
        <v>7.5</v>
      </c>
    </row>
    <row r="22" spans="1:6" ht="12.75">
      <c r="A22" s="5">
        <v>17</v>
      </c>
      <c r="B22" s="5">
        <f>ROUND((0.65*$E$3)/2.5,0/5)*2.5</f>
        <v>7.5</v>
      </c>
      <c r="C22" s="5">
        <f>ROUND((0.7*$E$3)/2.5,0/5)*2.5</f>
        <v>7.5</v>
      </c>
      <c r="D22" s="5">
        <f>ROUND((0.75*$E$3)/2.5,0/5)*2.5</f>
        <v>7.5</v>
      </c>
      <c r="E22" s="5">
        <f>ROUND((0.8*$E$3)/2.5,0/5)*2.5</f>
        <v>7.5</v>
      </c>
      <c r="F22" s="5">
        <f>ROUND((0.85*$E$3)/2.5,0/5)*2.5</f>
        <v>7.5</v>
      </c>
    </row>
    <row r="23" spans="1:6" ht="12.75">
      <c r="A23" s="5">
        <v>18</v>
      </c>
      <c r="B23" s="5">
        <f>ROUND((0.7*$E$3)/2.5,0/5)*2.5</f>
        <v>7.5</v>
      </c>
      <c r="C23" s="5">
        <f>ROUND((0.75*$E$3)/2.5,0/5)*2.5</f>
        <v>7.5</v>
      </c>
      <c r="D23" s="5">
        <f>ROUND((0.8*$E$3)/2.5,0/5)*2.5</f>
        <v>7.5</v>
      </c>
      <c r="E23" s="5">
        <f>ROUND((0.85*$E$3)/2.5,0/5)*2.5</f>
        <v>7.5</v>
      </c>
      <c r="F23" s="5">
        <f>ROUND((0.9*$E$3)/2.5,0/5)*2.5</f>
        <v>10</v>
      </c>
    </row>
    <row r="24" spans="1:6" ht="12.75">
      <c r="A24" s="5">
        <v>19</v>
      </c>
      <c r="B24" s="5">
        <f>ROUND((0.65*$E$3)/2.5,0/5)*2.5</f>
        <v>7.5</v>
      </c>
      <c r="C24" s="5">
        <f>ROUND((0.7*$E$3)/2.5,0/5)*2.5</f>
        <v>7.5</v>
      </c>
      <c r="D24" s="5">
        <f>ROUND((0.75*$E$3)/2.5,0/5)*2.5</f>
        <v>7.5</v>
      </c>
      <c r="E24" s="5">
        <f>ROUND((0.8*$E$3)/2.5,0/5)*2.5</f>
        <v>7.5</v>
      </c>
      <c r="F24" s="5">
        <f>ROUND((0.85*$E$3)/2.5,0/5)*2.5</f>
        <v>7.5</v>
      </c>
    </row>
    <row r="25" spans="1:6" ht="12.75">
      <c r="A25" s="5">
        <v>20</v>
      </c>
      <c r="B25" s="5">
        <f>ROUND((0.7*$E$3)/2.5,0/5)*2.5</f>
        <v>7.5</v>
      </c>
      <c r="C25" s="5">
        <f>ROUND((0.75*$E$3)/2.5,0/5)*2.5</f>
        <v>7.5</v>
      </c>
      <c r="D25" s="5">
        <f>ROUND((0.8*$E$3)/2.5,0/5)*2.5</f>
        <v>7.5</v>
      </c>
      <c r="E25" s="5">
        <f>ROUND((0.85*$E$3)/2.5,0/5)*2.5</f>
        <v>7.5</v>
      </c>
      <c r="F25" s="5">
        <f>ROUND((0.9*$E$3)/2.5,0/5)*2.5</f>
        <v>10</v>
      </c>
    </row>
    <row r="26" spans="1:6" ht="12.75">
      <c r="A26" s="5">
        <v>21</v>
      </c>
      <c r="B26" s="5">
        <f>ROUND((0.75*$E$3)/2.5,0/5)*2.5</f>
        <v>7.5</v>
      </c>
      <c r="C26" s="5">
        <f>ROUND((0.8*$E$3)/2.5,0/5)*2.5</f>
        <v>7.5</v>
      </c>
      <c r="D26" s="5">
        <f>ROUND((0.85*$E$3)/2.5,0/5)*2.5</f>
        <v>7.5</v>
      </c>
      <c r="E26" s="5">
        <f>ROUND((0.9*$E$3)/2.5,0/5)*2.5</f>
        <v>10</v>
      </c>
      <c r="F26" s="5">
        <f>ROUND((0.95*$E$3)/2.5,0/5)*2.5</f>
        <v>10</v>
      </c>
    </row>
    <row r="27" spans="1:6" ht="12.75">
      <c r="A27" s="5">
        <v>22</v>
      </c>
      <c r="B27" s="5">
        <f>ROUND((0.7*$E$3)/2.5,0/5)*2.5</f>
        <v>7.5</v>
      </c>
      <c r="C27" s="5">
        <f>ROUND((0.75*$E$3)/2.5,0/5)*2.5</f>
        <v>7.5</v>
      </c>
      <c r="D27" s="5">
        <f>ROUND((0.8*$E$3)/2.5,0/5)*2.5</f>
        <v>7.5</v>
      </c>
      <c r="E27" s="5">
        <f>ROUND((0.85*$E$3)/2.5,0/5)*2.5</f>
        <v>7.5</v>
      </c>
      <c r="F27" s="5">
        <f>ROUND((0.9*$E$3)/2.5,0/5)*2.5</f>
        <v>10</v>
      </c>
    </row>
    <row r="28" spans="1:6" ht="12.75">
      <c r="A28" s="5">
        <v>23</v>
      </c>
      <c r="B28" s="5">
        <f>ROUND((0.75*$E$3)/2.5,0/5)*2.5</f>
        <v>7.5</v>
      </c>
      <c r="C28" s="5">
        <f>ROUND((0.8*$E$3)/2.5,0/5)*2.5</f>
        <v>7.5</v>
      </c>
      <c r="D28" s="5">
        <f>ROUND((0.85*$E$3)/2.5,0/5)*2.5</f>
        <v>7.5</v>
      </c>
      <c r="E28" s="5">
        <f>ROUND((0.9*$E$3)/2.5,0/5)*2.5</f>
        <v>10</v>
      </c>
      <c r="F28" s="5">
        <f>ROUND((0.95*$E$3)/2.5,0/5)*2.5</f>
        <v>10</v>
      </c>
    </row>
    <row r="29" spans="1:6" ht="12.75">
      <c r="A29" s="5">
        <v>24</v>
      </c>
      <c r="B29" s="5">
        <f>ROUND((0.8*$E$3)/2.5,0/5)*2.5</f>
        <v>7.5</v>
      </c>
      <c r="C29" s="5">
        <f>ROUND((0.85*$E$3)/2.5,0/5)*2.5</f>
        <v>7.5</v>
      </c>
      <c r="D29" s="5">
        <f>ROUND((0.9*$E$3)/2.5,0/5)*2.5</f>
        <v>10</v>
      </c>
      <c r="E29" s="5">
        <f>ROUND((0.95*$E$3)/2.5,0/5)*2.5</f>
        <v>10</v>
      </c>
      <c r="F29" s="5">
        <f>ROUND((1*$E$3)/2.5,0/5)*2.5</f>
        <v>10</v>
      </c>
    </row>
    <row r="30" spans="1:6" ht="12.75">
      <c r="A30" s="5">
        <v>25</v>
      </c>
      <c r="B30" s="5">
        <f>ROUND((0.75*$E$3)/2.5,0/5)*2.5</f>
        <v>7.5</v>
      </c>
      <c r="C30" s="5">
        <f>ROUND((0.8*$E$3)/2.5,0/5)*2.5</f>
        <v>7.5</v>
      </c>
      <c r="D30" s="5">
        <f>ROUND((0.85*$E$3)/2.5,0/5)*2.5</f>
        <v>7.5</v>
      </c>
      <c r="E30" s="5">
        <f>ROUND((0.9*$E$3)/2.5,0/5)*2.5</f>
        <v>10</v>
      </c>
      <c r="F30" s="5">
        <f>ROUND((0.95*$E$3)/2.5,0/5)*2.5</f>
        <v>10</v>
      </c>
    </row>
    <row r="31" spans="1:6" ht="12.75">
      <c r="A31" s="5">
        <v>26</v>
      </c>
      <c r="B31" s="5">
        <f>ROUND((0.8*$E$3)/2.5,0/5)*2.5</f>
        <v>7.5</v>
      </c>
      <c r="C31" s="5">
        <f>ROUND((0.85*$E$3)/2.5,0/5)*2.5</f>
        <v>7.5</v>
      </c>
      <c r="D31" s="5">
        <f>ROUND((0.9*$E$3)/2.5,0/5)*2.5</f>
        <v>10</v>
      </c>
      <c r="E31" s="5">
        <f>ROUND((0.95*$E$3)/2.5,0/5)*2.5</f>
        <v>10</v>
      </c>
      <c r="F31" s="5">
        <f>ROUND((1*$E$3)/2.5,0/5)*2.5</f>
        <v>10</v>
      </c>
    </row>
    <row r="32" spans="1:6" ht="12.75">
      <c r="A32" s="5">
        <v>27</v>
      </c>
      <c r="B32" s="5">
        <f>ROUND((0.85*$E$3)/2.5,0/5)*2.5</f>
        <v>7.5</v>
      </c>
      <c r="C32" s="5">
        <f>ROUND((0.9*$E$3)/2.5,0/5)*2.5</f>
        <v>10</v>
      </c>
      <c r="D32" s="5">
        <f>ROUND((0.95*$E$3)/2.5,0/5)*2.5</f>
        <v>10</v>
      </c>
      <c r="E32" s="5">
        <f>ROUND((1*$E$3)/2.5,0/5)*2.5</f>
        <v>10</v>
      </c>
      <c r="F32" s="5">
        <f>ROUND((1.05*$E$3)/2.5,0/5)*2.5</f>
        <v>10</v>
      </c>
    </row>
    <row r="33" spans="1:6" ht="12.75">
      <c r="A33" s="5">
        <v>28</v>
      </c>
      <c r="B33" s="5">
        <f>ROUND((0.8*$E$3)/2.5,0/5)*2.5</f>
        <v>7.5</v>
      </c>
      <c r="C33" s="5">
        <f>ROUND((0.85*$E$3)/2.5,0/5)*2.5</f>
        <v>7.5</v>
      </c>
      <c r="D33" s="5">
        <f>ROUND((0.9*$E$3)/2.5,0/5)*2.5</f>
        <v>10</v>
      </c>
      <c r="E33" s="5">
        <f>ROUND((0.95*$E$3)/2.5,0/5)*2.5</f>
        <v>10</v>
      </c>
      <c r="F33" s="5">
        <f>ROUND((1*$E$3)/2.5,0/5)*2.5</f>
        <v>10</v>
      </c>
    </row>
    <row r="34" spans="1:6" ht="12.75">
      <c r="A34" s="5">
        <v>29</v>
      </c>
      <c r="B34" s="6" t="s">
        <v>21</v>
      </c>
      <c r="C34" s="6"/>
      <c r="D34" s="6"/>
      <c r="E34" s="6"/>
      <c r="F34" s="7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E4" sqref="E4"/>
    </sheetView>
  </sheetViews>
  <sheetFormatPr defaultColWidth="9.140625" defaultRowHeight="12.75"/>
  <cols>
    <col min="1" max="6" width="11.00390625" style="0" customWidth="1"/>
  </cols>
  <sheetData>
    <row r="1" spans="1:6" ht="15.75" thickBot="1">
      <c r="A1" s="9" t="s">
        <v>12</v>
      </c>
      <c r="B1" s="9"/>
      <c r="C1" s="2">
        <v>36892</v>
      </c>
      <c r="D1" s="1"/>
      <c r="E1" s="3" t="s">
        <v>13</v>
      </c>
      <c r="F1" s="2">
        <f>C1+(14*7)</f>
        <v>36990</v>
      </c>
    </row>
    <row r="2" ht="13.5" thickBot="1"/>
    <row r="3" spans="2:5" ht="13.5" thickBot="1">
      <c r="B3" t="s">
        <v>14</v>
      </c>
      <c r="E3" s="4">
        <v>400</v>
      </c>
    </row>
    <row r="5" spans="1:6" ht="12.7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</row>
    <row r="6" spans="1:6" ht="12.75">
      <c r="A6" s="5">
        <v>1</v>
      </c>
      <c r="B6" s="5">
        <f>ROUND((0.35*$E$3)/2.5,0/5)*2.5</f>
        <v>140</v>
      </c>
      <c r="C6" s="5">
        <f>ROUND((0.4*$E$3)/2.5,0/5)*2.5</f>
        <v>160</v>
      </c>
      <c r="D6" s="5">
        <f>ROUND((0.45*$E$3)/2.5,0/5)*2.5</f>
        <v>180</v>
      </c>
      <c r="E6" s="5">
        <f>ROUND((0.5*$E$3)/2.5,0/5)*2.5</f>
        <v>200</v>
      </c>
      <c r="F6" s="5">
        <f>ROUND((0.55*$E$3)/2.5,0/5)*2.5</f>
        <v>220</v>
      </c>
    </row>
    <row r="7" spans="1:6" ht="12.75">
      <c r="A7" s="5">
        <v>2</v>
      </c>
      <c r="B7" s="5">
        <f>ROUND((0.4*$E$3)/2.5,0/5)*2.5</f>
        <v>160</v>
      </c>
      <c r="C7" s="5">
        <f>ROUND((0.45*$E$3)/2.5,0/5)*2.5</f>
        <v>180</v>
      </c>
      <c r="D7" s="5">
        <f>ROUND((0.5*$E$3)/2.5,0/5)*2.5</f>
        <v>200</v>
      </c>
      <c r="E7" s="5">
        <f>ROUND((0.55*$E$3)/2.5,0/5)*2.5</f>
        <v>220</v>
      </c>
      <c r="F7" s="5">
        <f>ROUND((0.6*$E$3)/2.5,0/5)*2.5</f>
        <v>240</v>
      </c>
    </row>
    <row r="8" spans="1:6" ht="12.75">
      <c r="A8" s="5">
        <v>3</v>
      </c>
      <c r="B8" s="5">
        <f>ROUND((0.45*$E$3)/2.5,0/5)*2.5</f>
        <v>180</v>
      </c>
      <c r="C8" s="5">
        <f>ROUND((0.5*$E$3)/2.5,0/5)*2.5</f>
        <v>200</v>
      </c>
      <c r="D8" s="5">
        <f>ROUND((0.55*$E$3)/2.5,0/5)*2.5</f>
        <v>220</v>
      </c>
      <c r="E8" s="5">
        <f>ROUND((0.6*$E$3)/2.5,0/5)*2.5</f>
        <v>240</v>
      </c>
      <c r="F8" s="5">
        <f>ROUND((0.65*$E$3)/2.5,0/5)*2.5</f>
        <v>260</v>
      </c>
    </row>
    <row r="9" spans="1:6" ht="12.75">
      <c r="A9" s="5">
        <v>4</v>
      </c>
      <c r="B9" s="5">
        <f>ROUND((0.4*$E$3)/2.5,0/5)*2.5</f>
        <v>160</v>
      </c>
      <c r="C9" s="5">
        <f>ROUND((0.45*$E$3)/2.5,0/5)*2.5</f>
        <v>180</v>
      </c>
      <c r="D9" s="5">
        <f>ROUND((0.5*$E$3)/2.5,0/5)*2.5</f>
        <v>200</v>
      </c>
      <c r="E9" s="5">
        <f>ROUND((0.55*$E$3)/2.5,0/5)*2.5</f>
        <v>220</v>
      </c>
      <c r="F9" s="5">
        <f>ROUND((0.6*$E$3)/2.5,0/5)*2.5</f>
        <v>240</v>
      </c>
    </row>
    <row r="10" spans="1:6" ht="12.75">
      <c r="A10" s="5">
        <v>5</v>
      </c>
      <c r="B10" s="5">
        <f>ROUND((0.45*$E$3)/2.5,0/5)*2.5</f>
        <v>180</v>
      </c>
      <c r="C10" s="5">
        <f>ROUND((0.5*$E$3)/2.5,0/5)*2.5</f>
        <v>200</v>
      </c>
      <c r="D10" s="5">
        <f>ROUND((0.55*$E$3)/2.5,0/5)*2.5</f>
        <v>220</v>
      </c>
      <c r="E10" s="5">
        <f>ROUND((0.6*$E$3)/2.5,0/5)*2.5</f>
        <v>240</v>
      </c>
      <c r="F10" s="5">
        <f>ROUND((0.65*$E$3)/2.5,0/5)*2.5</f>
        <v>260</v>
      </c>
    </row>
    <row r="11" spans="1:6" ht="12.75">
      <c r="A11" s="5">
        <v>6</v>
      </c>
      <c r="B11" s="5">
        <f>ROUND((0.5*$E$3)/2.5,0/5)*2.5</f>
        <v>200</v>
      </c>
      <c r="C11" s="5">
        <f>ROUND((0.55*$E$3)/2.5,0/5)*2.5</f>
        <v>220</v>
      </c>
      <c r="D11" s="5">
        <f>ROUND((0.6*$E$3)/2.5,0/5)*2.5</f>
        <v>240</v>
      </c>
      <c r="E11" s="5">
        <f>ROUND((0.65*$E$3)/2.5,0/5)*2.5</f>
        <v>260</v>
      </c>
      <c r="F11" s="5">
        <f>ROUND((0.7*$E$3)/2.5,0/5)*2.5</f>
        <v>280</v>
      </c>
    </row>
    <row r="12" spans="1:6" ht="12.75">
      <c r="A12" s="5">
        <v>7</v>
      </c>
      <c r="B12" s="5">
        <f>ROUND((0.45*$E$3)/2.5,0/5)*2.5</f>
        <v>180</v>
      </c>
      <c r="C12" s="5">
        <f>ROUND((0.5*$E$3)/2.5,0/5)*2.5</f>
        <v>200</v>
      </c>
      <c r="D12" s="5">
        <f>ROUND((0.55*$E$3)/2.5,0/5)*2.5</f>
        <v>220</v>
      </c>
      <c r="E12" s="5">
        <f>ROUND((0.6*$E$3)/2.5,0/5)*2.5</f>
        <v>240</v>
      </c>
      <c r="F12" s="5">
        <f>ROUND((0.65*$E$3)/2.5,0/5)*2.5</f>
        <v>260</v>
      </c>
    </row>
    <row r="13" spans="1:6" ht="12.75">
      <c r="A13" s="5">
        <v>8</v>
      </c>
      <c r="B13" s="5">
        <f>ROUND((0.5*$E$3)/2.5,0/5)*2.5</f>
        <v>200</v>
      </c>
      <c r="C13" s="5">
        <f>ROUND((0.55*$E$3)/2.5,0/5)*2.5</f>
        <v>220</v>
      </c>
      <c r="D13" s="5">
        <f>ROUND((0.6*$E$3)/2.5,0/5)*2.5</f>
        <v>240</v>
      </c>
      <c r="E13" s="5">
        <f>ROUND((0.65*$E$3)/2.5,0/5)*2.5</f>
        <v>260</v>
      </c>
      <c r="F13" s="5">
        <f>ROUND((0.7*$E$3)/2.5,0/5)*2.5</f>
        <v>280</v>
      </c>
    </row>
    <row r="14" spans="1:6" ht="12.75">
      <c r="A14" s="5">
        <v>9</v>
      </c>
      <c r="B14" s="5">
        <f>ROUND((0.55*$E$3)/2.5,0/5)*2.5</f>
        <v>220</v>
      </c>
      <c r="C14" s="5">
        <f>ROUND((0.6*$E$3)/2.5,0/5)*2.5</f>
        <v>240</v>
      </c>
      <c r="D14" s="5">
        <f>ROUND((0.65*$E$3)/2.5,0/5)*2.5</f>
        <v>260</v>
      </c>
      <c r="E14" s="5">
        <f>ROUND((0.7*$E$3)/2.5,0/5)*2.5</f>
        <v>280</v>
      </c>
      <c r="F14" s="5">
        <f>ROUND((0.75*$E$3)/2.5,0/5)*2.5</f>
        <v>300</v>
      </c>
    </row>
    <row r="15" spans="1:6" ht="12.75">
      <c r="A15" s="5">
        <v>10</v>
      </c>
      <c r="B15" s="5">
        <f>ROUND((0.5*$E$3)/2.5,0/5)*2.5</f>
        <v>200</v>
      </c>
      <c r="C15" s="5">
        <f>ROUND((0.55*$E$3)/2.5,0/5)*2.5</f>
        <v>220</v>
      </c>
      <c r="D15" s="5">
        <f>ROUND((0.6*$E$3)/2.5,0/5)*2.5</f>
        <v>240</v>
      </c>
      <c r="E15" s="5">
        <f>ROUND((0.65*$E$3)/2.5,0/5)*2.5</f>
        <v>260</v>
      </c>
      <c r="F15" s="5">
        <f>ROUND((0.7*$E$3)/2.5,0/5)*2.5</f>
        <v>280</v>
      </c>
    </row>
    <row r="16" spans="1:6" ht="12.75">
      <c r="A16" s="5">
        <v>11</v>
      </c>
      <c r="B16" s="5">
        <f>ROUND((0.55*$E$3)/2.5,0/5)*2.5</f>
        <v>220</v>
      </c>
      <c r="C16" s="5">
        <f>ROUND((0.6*$E$3)/2.5,0/5)*2.5</f>
        <v>240</v>
      </c>
      <c r="D16" s="5">
        <f>ROUND((0.65*$E$3)/2.5,0/5)*2.5</f>
        <v>260</v>
      </c>
      <c r="E16" s="5">
        <f>ROUND((0.7*$E$3)/2.5,0/5)*2.5</f>
        <v>280</v>
      </c>
      <c r="F16" s="5">
        <f>ROUND((0.75*$E$3)/2.5,0/5)*2.5</f>
        <v>300</v>
      </c>
    </row>
    <row r="17" spans="1:6" ht="12.75">
      <c r="A17" s="5">
        <v>12</v>
      </c>
      <c r="B17" s="5">
        <f>ROUND((0.6*$E$3)/2.5,0/5)*2.5</f>
        <v>240</v>
      </c>
      <c r="C17" s="5">
        <f>ROUND((0.65*$E$3)/2.5,0/5)*2.5</f>
        <v>260</v>
      </c>
      <c r="D17" s="5">
        <f>ROUND((0.7*$E$3)/2.5,0/5)*2.5</f>
        <v>280</v>
      </c>
      <c r="E17" s="5">
        <f>ROUND((0.75*$E$3)/2.5,0/5)*2.5</f>
        <v>300</v>
      </c>
      <c r="F17" s="5">
        <f>ROUND((0.8*$E$3)/2.5,0/5)*2.5</f>
        <v>320</v>
      </c>
    </row>
    <row r="18" spans="1:6" ht="12.75">
      <c r="A18" s="5">
        <v>13</v>
      </c>
      <c r="B18" s="5">
        <f>ROUND((0.55*$E$3)/2.5,0/5)*2.5</f>
        <v>220</v>
      </c>
      <c r="C18" s="5">
        <f>ROUND((0.6*$E$3)/2.5,0/5)*2.5</f>
        <v>240</v>
      </c>
      <c r="D18" s="5">
        <f>ROUND((0.65*$E$3)/2.5,0/5)*2.5</f>
        <v>260</v>
      </c>
      <c r="E18" s="5">
        <f>ROUND((0.7*$E$3)/2.5,0/5)*2.5</f>
        <v>280</v>
      </c>
      <c r="F18" s="5">
        <f>ROUND((0.75*$E$3)/2.5,0/5)*2.5</f>
        <v>300</v>
      </c>
    </row>
    <row r="19" spans="1:6" ht="12.75">
      <c r="A19" s="5">
        <v>14</v>
      </c>
      <c r="B19" s="5">
        <f>ROUND((0.6*$E$3)/2.5,0/5)*2.5</f>
        <v>240</v>
      </c>
      <c r="C19" s="5">
        <f>ROUND((0.65*$E$3)/2.5,0/5)*2.5</f>
        <v>260</v>
      </c>
      <c r="D19" s="5">
        <f>ROUND((0.7*$E$3)/2.5,0/5)*2.5</f>
        <v>280</v>
      </c>
      <c r="E19" s="5">
        <f>ROUND((0.75*$E$3)/2.5,0/5)*2.5</f>
        <v>300</v>
      </c>
      <c r="F19" s="5">
        <f>ROUND((0.8*$E$3)/2.5,0/5)*2.5</f>
        <v>320</v>
      </c>
    </row>
    <row r="20" spans="1:6" ht="12.75">
      <c r="A20" s="5">
        <v>15</v>
      </c>
      <c r="B20" s="5">
        <f>ROUND((0.65*$E$3)/2.5,0/5)*2.5</f>
        <v>260</v>
      </c>
      <c r="C20" s="5">
        <f>ROUND((0.7*$E$3)/2.5,0/5)*2.5</f>
        <v>280</v>
      </c>
      <c r="D20" s="5">
        <f>ROUND((0.75*$E$3)/2.5,0/5)*2.5</f>
        <v>300</v>
      </c>
      <c r="E20" s="5">
        <f>ROUND((0.8*$E$3)/2.5,0/5)*2.5</f>
        <v>320</v>
      </c>
      <c r="F20" s="5">
        <f>ROUND((0.85*$E$3)/2.5,0/5)*2.5</f>
        <v>340</v>
      </c>
    </row>
    <row r="21" spans="1:6" ht="12.75">
      <c r="A21" s="5">
        <v>16</v>
      </c>
      <c r="B21" s="5">
        <f>ROUND((0.6*$E$3)/2.5,0/5)*2.5</f>
        <v>240</v>
      </c>
      <c r="C21" s="5">
        <f>ROUND((0.65*$E$3)/2.5,0/5)*2.5</f>
        <v>260</v>
      </c>
      <c r="D21" s="5">
        <f>ROUND((0.7*$E$3)/2.5,0/5)*2.5</f>
        <v>280</v>
      </c>
      <c r="E21" s="5">
        <f>ROUND((0.75*$E$3)/2.5,0/5)*2.5</f>
        <v>300</v>
      </c>
      <c r="F21" s="5">
        <f>ROUND((0.8*$E$3)/2.5,0/5)*2.5</f>
        <v>320</v>
      </c>
    </row>
    <row r="22" spans="1:6" ht="12.75">
      <c r="A22" s="5">
        <v>17</v>
      </c>
      <c r="B22" s="5">
        <f>ROUND((0.65*$E$3)/2.5,0/5)*2.5</f>
        <v>260</v>
      </c>
      <c r="C22" s="5">
        <f>ROUND((0.7*$E$3)/2.5,0/5)*2.5</f>
        <v>280</v>
      </c>
      <c r="D22" s="5">
        <f>ROUND((0.75*$E$3)/2.5,0/5)*2.5</f>
        <v>300</v>
      </c>
      <c r="E22" s="5">
        <f>ROUND((0.8*$E$3)/2.5,0/5)*2.5</f>
        <v>320</v>
      </c>
      <c r="F22" s="5">
        <f>ROUND((0.85*$E$3)/2.5,0/5)*2.5</f>
        <v>340</v>
      </c>
    </row>
    <row r="23" spans="1:6" ht="12.75">
      <c r="A23" s="5">
        <v>18</v>
      </c>
      <c r="B23" s="5">
        <f>ROUND((0.7*$E$3)/2.5,0/5)*2.5</f>
        <v>280</v>
      </c>
      <c r="C23" s="5">
        <f>ROUND((0.75*$E$3)/2.5,0/5)*2.5</f>
        <v>300</v>
      </c>
      <c r="D23" s="5">
        <f>ROUND((0.8*$E$3)/2.5,0/5)*2.5</f>
        <v>320</v>
      </c>
      <c r="E23" s="5">
        <f>ROUND((0.85*$E$3)/2.5,0/5)*2.5</f>
        <v>340</v>
      </c>
      <c r="F23" s="5">
        <f>ROUND((0.9*$E$3)/2.5,0/5)*2.5</f>
        <v>360</v>
      </c>
    </row>
    <row r="24" spans="1:6" ht="12.75">
      <c r="A24" s="5">
        <v>19</v>
      </c>
      <c r="B24" s="5">
        <f>ROUND((0.65*$E$3)/2.5,0/5)*2.5</f>
        <v>260</v>
      </c>
      <c r="C24" s="5">
        <f>ROUND((0.7*$E$3)/2.5,0/5)*2.5</f>
        <v>280</v>
      </c>
      <c r="D24" s="5">
        <f>ROUND((0.75*$E$3)/2.5,0/5)*2.5</f>
        <v>300</v>
      </c>
      <c r="E24" s="5">
        <f>ROUND((0.8*$E$3)/2.5,0/5)*2.5</f>
        <v>320</v>
      </c>
      <c r="F24" s="5">
        <f>ROUND((0.85*$E$3)/2.5,0/5)*2.5</f>
        <v>340</v>
      </c>
    </row>
    <row r="25" spans="1:6" ht="12.75">
      <c r="A25" s="5">
        <v>20</v>
      </c>
      <c r="B25" s="5">
        <f>ROUND((0.7*$E$3)/2.5,0/5)*2.5</f>
        <v>280</v>
      </c>
      <c r="C25" s="5">
        <f>ROUND((0.75*$E$3)/2.5,0/5)*2.5</f>
        <v>300</v>
      </c>
      <c r="D25" s="5">
        <f>ROUND((0.8*$E$3)/2.5,0/5)*2.5</f>
        <v>320</v>
      </c>
      <c r="E25" s="5">
        <f>ROUND((0.85*$E$3)/2.5,0/5)*2.5</f>
        <v>340</v>
      </c>
      <c r="F25" s="5">
        <f>ROUND((0.9*$E$3)/2.5,0/5)*2.5</f>
        <v>360</v>
      </c>
    </row>
    <row r="26" spans="1:6" ht="12.75">
      <c r="A26" s="5">
        <v>21</v>
      </c>
      <c r="B26" s="5">
        <f>ROUND((0.75*$E$3)/2.5,0/5)*2.5</f>
        <v>300</v>
      </c>
      <c r="C26" s="5">
        <f>ROUND((0.8*$E$3)/2.5,0/5)*2.5</f>
        <v>320</v>
      </c>
      <c r="D26" s="5">
        <f>ROUND((0.85*$E$3)/2.5,0/5)*2.5</f>
        <v>340</v>
      </c>
      <c r="E26" s="5">
        <f>ROUND((0.9*$E$3)/2.5,0/5)*2.5</f>
        <v>360</v>
      </c>
      <c r="F26" s="5">
        <f>ROUND((0.95*$E$3)/2.5,0/5)*2.5</f>
        <v>380</v>
      </c>
    </row>
    <row r="27" spans="1:6" ht="12.75">
      <c r="A27" s="5">
        <v>22</v>
      </c>
      <c r="B27" s="5">
        <f>ROUND((0.7*$E$3)/2.5,0/5)*2.5</f>
        <v>280</v>
      </c>
      <c r="C27" s="5">
        <f>ROUND((0.75*$E$3)/2.5,0/5)*2.5</f>
        <v>300</v>
      </c>
      <c r="D27" s="5">
        <f>ROUND((0.8*$E$3)/2.5,0/5)*2.5</f>
        <v>320</v>
      </c>
      <c r="E27" s="5">
        <f>ROUND((0.85*$E$3)/2.5,0/5)*2.5</f>
        <v>340</v>
      </c>
      <c r="F27" s="5">
        <f>ROUND((0.9*$E$3)/2.5,0/5)*2.5</f>
        <v>360</v>
      </c>
    </row>
    <row r="28" spans="1:6" ht="12.75">
      <c r="A28" s="5">
        <v>23</v>
      </c>
      <c r="B28" s="5">
        <f>ROUND((0.75*$E$3)/2.5,0/5)*2.5</f>
        <v>300</v>
      </c>
      <c r="C28" s="5">
        <f>ROUND((0.8*$E$3)/2.5,0/5)*2.5</f>
        <v>320</v>
      </c>
      <c r="D28" s="5">
        <f>ROUND((0.85*$E$3)/2.5,0/5)*2.5</f>
        <v>340</v>
      </c>
      <c r="E28" s="5">
        <f>ROUND((0.9*$E$3)/2.5,0/5)*2.5</f>
        <v>360</v>
      </c>
      <c r="F28" s="5">
        <f>ROUND((0.95*$E$3)/2.5,0/5)*2.5</f>
        <v>380</v>
      </c>
    </row>
    <row r="29" spans="1:6" ht="12.75">
      <c r="A29" s="5">
        <v>24</v>
      </c>
      <c r="B29" s="5">
        <f>ROUND((0.8*$E$3)/2.5,0/5)*2.5</f>
        <v>320</v>
      </c>
      <c r="C29" s="5">
        <f>ROUND((0.85*$E$3)/2.5,0/5)*2.5</f>
        <v>340</v>
      </c>
      <c r="D29" s="5">
        <f>ROUND((0.9*$E$3)/2.5,0/5)*2.5</f>
        <v>360</v>
      </c>
      <c r="E29" s="5">
        <f>ROUND((0.95*$E$3)/2.5,0/5)*2.5</f>
        <v>380</v>
      </c>
      <c r="F29" s="5">
        <f>ROUND((1*$E$3)/2.5,0/5)*2.5</f>
        <v>400</v>
      </c>
    </row>
    <row r="30" spans="1:6" ht="12.75">
      <c r="A30" s="5">
        <v>25</v>
      </c>
      <c r="B30" s="5">
        <f>ROUND((0.75*$E$3)/2.5,0/5)*2.5</f>
        <v>300</v>
      </c>
      <c r="C30" s="5">
        <f>ROUND((0.8*$E$3)/2.5,0/5)*2.5</f>
        <v>320</v>
      </c>
      <c r="D30" s="5">
        <f>ROUND((0.85*$E$3)/2.5,0/5)*2.5</f>
        <v>340</v>
      </c>
      <c r="E30" s="5">
        <f>ROUND((0.9*$E$3)/2.5,0/5)*2.5</f>
        <v>360</v>
      </c>
      <c r="F30" s="5">
        <f>ROUND((0.95*$E$3)/2.5,0/5)*2.5</f>
        <v>380</v>
      </c>
    </row>
    <row r="31" spans="1:6" ht="12.75">
      <c r="A31" s="5">
        <v>26</v>
      </c>
      <c r="B31" s="5">
        <f>ROUND((0.8*$E$3)/2.5,0/5)*2.5</f>
        <v>320</v>
      </c>
      <c r="C31" s="5">
        <f>ROUND((0.85*$E$3)/2.5,0/5)*2.5</f>
        <v>340</v>
      </c>
      <c r="D31" s="5">
        <f>ROUND((0.9*$E$3)/2.5,0/5)*2.5</f>
        <v>360</v>
      </c>
      <c r="E31" s="5">
        <f>ROUND((0.95*$E$3)/2.5,0/5)*2.5</f>
        <v>380</v>
      </c>
      <c r="F31" s="5">
        <f>ROUND((1*$E$3)/2.5,0/5)*2.5</f>
        <v>400</v>
      </c>
    </row>
    <row r="32" spans="1:6" ht="12.75">
      <c r="A32" s="5">
        <v>27</v>
      </c>
      <c r="B32" s="5">
        <f>ROUND((0.85*$E$3)/2.5,0/5)*2.5</f>
        <v>340</v>
      </c>
      <c r="C32" s="5">
        <f>ROUND((0.9*$E$3)/2.5,0/5)*2.5</f>
        <v>360</v>
      </c>
      <c r="D32" s="5">
        <f>ROUND((0.95*$E$3)/2.5,0/5)*2.5</f>
        <v>380</v>
      </c>
      <c r="E32" s="5">
        <f>ROUND((1*$E$3)/2.5,0/5)*2.5</f>
        <v>400</v>
      </c>
      <c r="F32" s="5">
        <f>ROUND((1.05*$E$3)/2.5,0/5)*2.5</f>
        <v>420</v>
      </c>
    </row>
    <row r="33" spans="1:6" ht="12.75">
      <c r="A33" s="5">
        <v>28</v>
      </c>
      <c r="B33" s="5">
        <f>ROUND((0.8*$E$3)/2.5,0/5)*2.5</f>
        <v>320</v>
      </c>
      <c r="C33" s="5">
        <f>ROUND((0.85*$E$3)/2.5,0/5)*2.5</f>
        <v>340</v>
      </c>
      <c r="D33" s="5">
        <f>ROUND((0.9*$E$3)/2.5,0/5)*2.5</f>
        <v>360</v>
      </c>
      <c r="E33" s="5">
        <f>ROUND((0.95*$E$3)/2.5,0/5)*2.5</f>
        <v>380</v>
      </c>
      <c r="F33" s="5">
        <f>ROUND((1*$E$3)/2.5,0/5)*2.5</f>
        <v>400</v>
      </c>
    </row>
    <row r="34" spans="1:6" ht="12.75">
      <c r="A34" s="5">
        <v>29</v>
      </c>
      <c r="B34" s="6" t="s">
        <v>21</v>
      </c>
      <c r="C34" s="6"/>
      <c r="D34" s="6"/>
      <c r="E34" s="6"/>
      <c r="F34" s="7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I7" sqref="I6:I7"/>
    </sheetView>
  </sheetViews>
  <sheetFormatPr defaultColWidth="9.140625" defaultRowHeight="12.75"/>
  <cols>
    <col min="1" max="6" width="11.00390625" style="0" customWidth="1"/>
  </cols>
  <sheetData>
    <row r="1" spans="1:6" ht="15.75" thickBot="1">
      <c r="A1" s="9" t="s">
        <v>12</v>
      </c>
      <c r="B1" s="9"/>
      <c r="C1" s="2">
        <v>36892</v>
      </c>
      <c r="D1" s="1"/>
      <c r="E1" s="3" t="s">
        <v>13</v>
      </c>
      <c r="F1" s="2">
        <f>C1+(14*7)</f>
        <v>36990</v>
      </c>
    </row>
    <row r="2" ht="13.5" thickBot="1"/>
    <row r="3" spans="2:5" ht="13.5" thickBot="1">
      <c r="B3" t="s">
        <v>22</v>
      </c>
      <c r="E3" s="4">
        <v>425</v>
      </c>
    </row>
    <row r="5" spans="1:6" ht="12.7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</row>
    <row r="6" spans="1:6" ht="12.75">
      <c r="A6" s="5">
        <v>1</v>
      </c>
      <c r="B6" s="5">
        <f>ROUND((0.35*$E$3)/2.5,0/5)*2.5</f>
        <v>150</v>
      </c>
      <c r="C6" s="5">
        <f>ROUND((0.4*$E$3)/2.5,0/5)*2.5</f>
        <v>170</v>
      </c>
      <c r="D6" s="5">
        <f>ROUND((0.45*$E$3)/2.5,0/5)*2.5</f>
        <v>192.5</v>
      </c>
      <c r="E6" s="5">
        <f>ROUND((0.5*$E$3)/2.5,0/5)*2.5</f>
        <v>212.5</v>
      </c>
      <c r="F6" s="5">
        <f>ROUND((0.55*$E$3)/2.5,0/5)*2.5</f>
        <v>235</v>
      </c>
    </row>
    <row r="7" spans="1:6" ht="12.75">
      <c r="A7" s="5">
        <v>2</v>
      </c>
      <c r="B7" s="5">
        <f>ROUND((0.4*$E$3)/2.5,0/5)*2.5</f>
        <v>170</v>
      </c>
      <c r="C7" s="5">
        <f>ROUND((0.45*$E$3)/2.5,0/5)*2.5</f>
        <v>192.5</v>
      </c>
      <c r="D7" s="5">
        <f>ROUND((0.5*$E$3)/2.5,0/5)*2.5</f>
        <v>212.5</v>
      </c>
      <c r="E7" s="5">
        <f>ROUND((0.55*$E$3)/2.5,0/5)*2.5</f>
        <v>235</v>
      </c>
      <c r="F7" s="5">
        <f>ROUND((0.6*$E$3)/2.5,0/5)*2.5</f>
        <v>255</v>
      </c>
    </row>
    <row r="8" spans="1:6" ht="12.75">
      <c r="A8" s="5">
        <v>3</v>
      </c>
      <c r="B8" s="5">
        <f>ROUND((0.45*$E$3)/2.5,0/5)*2.5</f>
        <v>192.5</v>
      </c>
      <c r="C8" s="5">
        <f>ROUND((0.5*$E$3)/2.5,0/5)*2.5</f>
        <v>212.5</v>
      </c>
      <c r="D8" s="5">
        <f>ROUND((0.55*$E$3)/2.5,0/5)*2.5</f>
        <v>235</v>
      </c>
      <c r="E8" s="5">
        <f>ROUND((0.6*$E$3)/2.5,0/5)*2.5</f>
        <v>255</v>
      </c>
      <c r="F8" s="5">
        <f>ROUND((0.65*$E$3)/2.5,0/5)*2.5</f>
        <v>277.5</v>
      </c>
    </row>
    <row r="9" spans="1:6" ht="12.75">
      <c r="A9" s="5">
        <v>4</v>
      </c>
      <c r="B9" s="5">
        <f>ROUND((0.4*$E$3)/2.5,0/5)*2.5</f>
        <v>170</v>
      </c>
      <c r="C9" s="5">
        <f>ROUND((0.45*$E$3)/2.5,0/5)*2.5</f>
        <v>192.5</v>
      </c>
      <c r="D9" s="5">
        <f>ROUND((0.5*$E$3)/2.5,0/5)*2.5</f>
        <v>212.5</v>
      </c>
      <c r="E9" s="5">
        <f>ROUND((0.55*$E$3)/2.5,0/5)*2.5</f>
        <v>235</v>
      </c>
      <c r="F9" s="5">
        <f>ROUND((0.6*$E$3)/2.5,0/5)*2.5</f>
        <v>255</v>
      </c>
    </row>
    <row r="10" spans="1:6" ht="12.75">
      <c r="A10" s="5">
        <v>5</v>
      </c>
      <c r="B10" s="5">
        <f>ROUND((0.45*$E$3)/2.5,0/5)*2.5</f>
        <v>192.5</v>
      </c>
      <c r="C10" s="5">
        <f>ROUND((0.5*$E$3)/2.5,0/5)*2.5</f>
        <v>212.5</v>
      </c>
      <c r="D10" s="5">
        <f>ROUND((0.55*$E$3)/2.5,0/5)*2.5</f>
        <v>235</v>
      </c>
      <c r="E10" s="5">
        <f>ROUND((0.6*$E$3)/2.5,0/5)*2.5</f>
        <v>255</v>
      </c>
      <c r="F10" s="5">
        <f>ROUND((0.65*$E$3)/2.5,0/5)*2.5</f>
        <v>277.5</v>
      </c>
    </row>
    <row r="11" spans="1:6" ht="12.75">
      <c r="A11" s="5">
        <v>6</v>
      </c>
      <c r="B11" s="5">
        <f>ROUND((0.5*$E$3)/2.5,0/5)*2.5</f>
        <v>212.5</v>
      </c>
      <c r="C11" s="5">
        <f>ROUND((0.55*$E$3)/2.5,0/5)*2.5</f>
        <v>235</v>
      </c>
      <c r="D11" s="5">
        <f>ROUND((0.6*$E$3)/2.5,0/5)*2.5</f>
        <v>255</v>
      </c>
      <c r="E11" s="5">
        <f>ROUND((0.65*$E$3)/2.5,0/5)*2.5</f>
        <v>277.5</v>
      </c>
      <c r="F11" s="5">
        <f>ROUND((0.7*$E$3)/2.5,0/5)*2.5</f>
        <v>297.5</v>
      </c>
    </row>
    <row r="12" spans="1:6" ht="12.75">
      <c r="A12" s="5">
        <v>7</v>
      </c>
      <c r="B12" s="5">
        <f>ROUND((0.45*$E$3)/2.5,0/5)*2.5</f>
        <v>192.5</v>
      </c>
      <c r="C12" s="5">
        <f>ROUND((0.5*$E$3)/2.5,0/5)*2.5</f>
        <v>212.5</v>
      </c>
      <c r="D12" s="5">
        <f>ROUND((0.55*$E$3)/2.5,0/5)*2.5</f>
        <v>235</v>
      </c>
      <c r="E12" s="5">
        <f>ROUND((0.6*$E$3)/2.5,0/5)*2.5</f>
        <v>255</v>
      </c>
      <c r="F12" s="5">
        <f>ROUND((0.65*$E$3)/2.5,0/5)*2.5</f>
        <v>277.5</v>
      </c>
    </row>
    <row r="13" spans="1:6" ht="12.75">
      <c r="A13" s="5">
        <v>8</v>
      </c>
      <c r="B13" s="5">
        <f>ROUND((0.5*$E$3)/2.5,0/5)*2.5</f>
        <v>212.5</v>
      </c>
      <c r="C13" s="5">
        <f>ROUND((0.55*$E$3)/2.5,0/5)*2.5</f>
        <v>235</v>
      </c>
      <c r="D13" s="5">
        <f>ROUND((0.6*$E$3)/2.5,0/5)*2.5</f>
        <v>255</v>
      </c>
      <c r="E13" s="5">
        <f>ROUND((0.65*$E$3)/2.5,0/5)*2.5</f>
        <v>277.5</v>
      </c>
      <c r="F13" s="5">
        <f>ROUND((0.7*$E$3)/2.5,0/5)*2.5</f>
        <v>297.5</v>
      </c>
    </row>
    <row r="14" spans="1:6" ht="12.75">
      <c r="A14" s="5">
        <v>9</v>
      </c>
      <c r="B14" s="5">
        <f>ROUND((0.55*$E$3)/2.5,0/5)*2.5</f>
        <v>235</v>
      </c>
      <c r="C14" s="5">
        <f>ROUND((0.6*$E$3)/2.5,0/5)*2.5</f>
        <v>255</v>
      </c>
      <c r="D14" s="5">
        <f>ROUND((0.65*$E$3)/2.5,0/5)*2.5</f>
        <v>277.5</v>
      </c>
      <c r="E14" s="5">
        <f>ROUND((0.7*$E$3)/2.5,0/5)*2.5</f>
        <v>297.5</v>
      </c>
      <c r="F14" s="5">
        <f>ROUND((0.75*$E$3)/2.5,0/5)*2.5</f>
        <v>320</v>
      </c>
    </row>
    <row r="15" spans="1:6" ht="12.75">
      <c r="A15" s="5">
        <v>10</v>
      </c>
      <c r="B15" s="5">
        <f>ROUND((0.5*$E$3)/2.5,0/5)*2.5</f>
        <v>212.5</v>
      </c>
      <c r="C15" s="5">
        <f>ROUND((0.55*$E$3)/2.5,0/5)*2.5</f>
        <v>235</v>
      </c>
      <c r="D15" s="5">
        <f>ROUND((0.6*$E$3)/2.5,0/5)*2.5</f>
        <v>255</v>
      </c>
      <c r="E15" s="5">
        <f>ROUND((0.65*$E$3)/2.5,0/5)*2.5</f>
        <v>277.5</v>
      </c>
      <c r="F15" s="5">
        <f>ROUND((0.7*$E$3)/2.5,0/5)*2.5</f>
        <v>297.5</v>
      </c>
    </row>
    <row r="16" spans="1:6" ht="12.75">
      <c r="A16" s="5">
        <v>11</v>
      </c>
      <c r="B16" s="5">
        <f>ROUND((0.55*$E$3)/2.5,0/5)*2.5</f>
        <v>235</v>
      </c>
      <c r="C16" s="5">
        <f>ROUND((0.6*$E$3)/2.5,0/5)*2.5</f>
        <v>255</v>
      </c>
      <c r="D16" s="5">
        <f>ROUND((0.65*$E$3)/2.5,0/5)*2.5</f>
        <v>277.5</v>
      </c>
      <c r="E16" s="5">
        <f>ROUND((0.7*$E$3)/2.5,0/5)*2.5</f>
        <v>297.5</v>
      </c>
      <c r="F16" s="5">
        <f>ROUND((0.75*$E$3)/2.5,0/5)*2.5</f>
        <v>320</v>
      </c>
    </row>
    <row r="17" spans="1:6" ht="12.75">
      <c r="A17" s="5">
        <v>12</v>
      </c>
      <c r="B17" s="5">
        <f>ROUND((0.6*$E$3)/2.5,0/5)*2.5</f>
        <v>255</v>
      </c>
      <c r="C17" s="5">
        <f>ROUND((0.65*$E$3)/2.5,0/5)*2.5</f>
        <v>277.5</v>
      </c>
      <c r="D17" s="5">
        <f>ROUND((0.7*$E$3)/2.5,0/5)*2.5</f>
        <v>297.5</v>
      </c>
      <c r="E17" s="5">
        <f>ROUND((0.75*$E$3)/2.5,0/5)*2.5</f>
        <v>320</v>
      </c>
      <c r="F17" s="5">
        <f>ROUND((0.8*$E$3)/2.5,0/5)*2.5</f>
        <v>340</v>
      </c>
    </row>
    <row r="18" spans="1:6" ht="12.75">
      <c r="A18" s="5">
        <v>13</v>
      </c>
      <c r="B18" s="5">
        <f>ROUND((0.55*$E$3)/2.5,0/5)*2.5</f>
        <v>235</v>
      </c>
      <c r="C18" s="5">
        <f>ROUND((0.6*$E$3)/2.5,0/5)*2.5</f>
        <v>255</v>
      </c>
      <c r="D18" s="5">
        <f>ROUND((0.65*$E$3)/2.5,0/5)*2.5</f>
        <v>277.5</v>
      </c>
      <c r="E18" s="5">
        <f>ROUND((0.7*$E$3)/2.5,0/5)*2.5</f>
        <v>297.5</v>
      </c>
      <c r="F18" s="5">
        <f>ROUND((0.75*$E$3)/2.5,0/5)*2.5</f>
        <v>320</v>
      </c>
    </row>
    <row r="19" spans="1:6" ht="12.75">
      <c r="A19" s="5">
        <v>14</v>
      </c>
      <c r="B19" s="5">
        <f>ROUND((0.6*$E$3)/2.5,0/5)*2.5</f>
        <v>255</v>
      </c>
      <c r="C19" s="5">
        <f>ROUND((0.65*$E$3)/2.5,0/5)*2.5</f>
        <v>277.5</v>
      </c>
      <c r="D19" s="5">
        <f>ROUND((0.7*$E$3)/2.5,0/5)*2.5</f>
        <v>297.5</v>
      </c>
      <c r="E19" s="5">
        <f>ROUND((0.75*$E$3)/2.5,0/5)*2.5</f>
        <v>320</v>
      </c>
      <c r="F19" s="5">
        <f>ROUND((0.8*$E$3)/2.5,0/5)*2.5</f>
        <v>340</v>
      </c>
    </row>
    <row r="20" spans="1:6" ht="12.75">
      <c r="A20" s="5">
        <v>15</v>
      </c>
      <c r="B20" s="5">
        <f>ROUND((0.65*$E$3)/2.5,0/5)*2.5</f>
        <v>277.5</v>
      </c>
      <c r="C20" s="5">
        <f>ROUND((0.7*$E$3)/2.5,0/5)*2.5</f>
        <v>297.5</v>
      </c>
      <c r="D20" s="5">
        <f>ROUND((0.75*$E$3)/2.5,0/5)*2.5</f>
        <v>320</v>
      </c>
      <c r="E20" s="5">
        <f>ROUND((0.8*$E$3)/2.5,0/5)*2.5</f>
        <v>340</v>
      </c>
      <c r="F20" s="5">
        <f>ROUND((0.85*$E$3)/2.5,0/5)*2.5</f>
        <v>362.5</v>
      </c>
    </row>
    <row r="21" spans="1:6" ht="12.75">
      <c r="A21" s="5">
        <v>16</v>
      </c>
      <c r="B21" s="5">
        <f>ROUND((0.6*$E$3)/2.5,0/5)*2.5</f>
        <v>255</v>
      </c>
      <c r="C21" s="5">
        <f>ROUND((0.65*$E$3)/2.5,0/5)*2.5</f>
        <v>277.5</v>
      </c>
      <c r="D21" s="5">
        <f>ROUND((0.7*$E$3)/2.5,0/5)*2.5</f>
        <v>297.5</v>
      </c>
      <c r="E21" s="5">
        <f>ROUND((0.75*$E$3)/2.5,0/5)*2.5</f>
        <v>320</v>
      </c>
      <c r="F21" s="5">
        <f>ROUND((0.8*$E$3)/2.5,0/5)*2.5</f>
        <v>340</v>
      </c>
    </row>
    <row r="22" spans="1:6" ht="12.75">
      <c r="A22" s="5">
        <v>17</v>
      </c>
      <c r="B22" s="5">
        <f>ROUND((0.65*$E$3)/2.5,0/5)*2.5</f>
        <v>277.5</v>
      </c>
      <c r="C22" s="5">
        <f>ROUND((0.7*$E$3)/2.5,0/5)*2.5</f>
        <v>297.5</v>
      </c>
      <c r="D22" s="5">
        <f>ROUND((0.75*$E$3)/2.5,0/5)*2.5</f>
        <v>320</v>
      </c>
      <c r="E22" s="5">
        <f>ROUND((0.8*$E$3)/2.5,0/5)*2.5</f>
        <v>340</v>
      </c>
      <c r="F22" s="5">
        <f>ROUND((0.85*$E$3)/2.5,0/5)*2.5</f>
        <v>362.5</v>
      </c>
    </row>
    <row r="23" spans="1:6" ht="12.75">
      <c r="A23" s="5">
        <v>18</v>
      </c>
      <c r="B23" s="5">
        <f>ROUND((0.7*$E$3)/2.5,0/5)*2.5</f>
        <v>297.5</v>
      </c>
      <c r="C23" s="5">
        <f>ROUND((0.75*$E$3)/2.5,0/5)*2.5</f>
        <v>320</v>
      </c>
      <c r="D23" s="5">
        <f>ROUND((0.8*$E$3)/2.5,0/5)*2.5</f>
        <v>340</v>
      </c>
      <c r="E23" s="5">
        <f>ROUND((0.85*$E$3)/2.5,0/5)*2.5</f>
        <v>362.5</v>
      </c>
      <c r="F23" s="5">
        <f>ROUND((0.9*$E$3)/2.5,0/5)*2.5</f>
        <v>382.5</v>
      </c>
    </row>
    <row r="24" spans="1:6" ht="12.75">
      <c r="A24" s="5">
        <v>19</v>
      </c>
      <c r="B24" s="5">
        <f>ROUND((0.65*$E$3)/2.5,0/5)*2.5</f>
        <v>277.5</v>
      </c>
      <c r="C24" s="5">
        <f>ROUND((0.7*$E$3)/2.5,0/5)*2.5</f>
        <v>297.5</v>
      </c>
      <c r="D24" s="5">
        <f>ROUND((0.75*$E$3)/2.5,0/5)*2.5</f>
        <v>320</v>
      </c>
      <c r="E24" s="5">
        <f>ROUND((0.8*$E$3)/2.5,0/5)*2.5</f>
        <v>340</v>
      </c>
      <c r="F24" s="5">
        <f>ROUND((0.85*$E$3)/2.5,0/5)*2.5</f>
        <v>362.5</v>
      </c>
    </row>
    <row r="25" spans="1:6" ht="12.75">
      <c r="A25" s="5">
        <v>20</v>
      </c>
      <c r="B25" s="5">
        <f>ROUND((0.7*$E$3)/2.5,0/5)*2.5</f>
        <v>297.5</v>
      </c>
      <c r="C25" s="5">
        <f>ROUND((0.75*$E$3)/2.5,0/5)*2.5</f>
        <v>320</v>
      </c>
      <c r="D25" s="5">
        <f>ROUND((0.8*$E$3)/2.5,0/5)*2.5</f>
        <v>340</v>
      </c>
      <c r="E25" s="5">
        <f>ROUND((0.85*$E$3)/2.5,0/5)*2.5</f>
        <v>362.5</v>
      </c>
      <c r="F25" s="5">
        <f>ROUND((0.9*$E$3)/2.5,0/5)*2.5</f>
        <v>382.5</v>
      </c>
    </row>
    <row r="26" spans="1:6" ht="12.75">
      <c r="A26" s="5">
        <v>21</v>
      </c>
      <c r="B26" s="5">
        <f>ROUND((0.75*$E$3)/2.5,0/5)*2.5</f>
        <v>320</v>
      </c>
      <c r="C26" s="5">
        <f>ROUND((0.8*$E$3)/2.5,0/5)*2.5</f>
        <v>340</v>
      </c>
      <c r="D26" s="5">
        <f>ROUND((0.85*$E$3)/2.5,0/5)*2.5</f>
        <v>362.5</v>
      </c>
      <c r="E26" s="5">
        <f>ROUND((0.9*$E$3)/2.5,0/5)*2.5</f>
        <v>382.5</v>
      </c>
      <c r="F26" s="5">
        <f>ROUND((0.95*$E$3)/2.5,0/5)*2.5</f>
        <v>405</v>
      </c>
    </row>
    <row r="27" spans="1:6" ht="12.75">
      <c r="A27" s="5">
        <v>22</v>
      </c>
      <c r="B27" s="5">
        <f>ROUND((0.7*$E$3)/2.5,0/5)*2.5</f>
        <v>297.5</v>
      </c>
      <c r="C27" s="5">
        <f>ROUND((0.75*$E$3)/2.5,0/5)*2.5</f>
        <v>320</v>
      </c>
      <c r="D27" s="5">
        <f>ROUND((0.8*$E$3)/2.5,0/5)*2.5</f>
        <v>340</v>
      </c>
      <c r="E27" s="5">
        <f>ROUND((0.85*$E$3)/2.5,0/5)*2.5</f>
        <v>362.5</v>
      </c>
      <c r="F27" s="5">
        <f>ROUND((0.9*$E$3)/2.5,0/5)*2.5</f>
        <v>382.5</v>
      </c>
    </row>
    <row r="28" spans="1:6" ht="12.75">
      <c r="A28" s="5">
        <v>23</v>
      </c>
      <c r="B28" s="5">
        <f>ROUND((0.75*$E$3)/2.5,0/5)*2.5</f>
        <v>320</v>
      </c>
      <c r="C28" s="5">
        <f>ROUND((0.8*$E$3)/2.5,0/5)*2.5</f>
        <v>340</v>
      </c>
      <c r="D28" s="5">
        <f>ROUND((0.85*$E$3)/2.5,0/5)*2.5</f>
        <v>362.5</v>
      </c>
      <c r="E28" s="5">
        <f>ROUND((0.9*$E$3)/2.5,0/5)*2.5</f>
        <v>382.5</v>
      </c>
      <c r="F28" s="5">
        <f>ROUND((0.95*$E$3)/2.5,0/5)*2.5</f>
        <v>405</v>
      </c>
    </row>
    <row r="29" spans="1:6" ht="12.75">
      <c r="A29" s="5">
        <v>24</v>
      </c>
      <c r="B29" s="5">
        <f>ROUND((0.8*$E$3)/2.5,0/5)*2.5</f>
        <v>340</v>
      </c>
      <c r="C29" s="5">
        <f>ROUND((0.85*$E$3)/2.5,0/5)*2.5</f>
        <v>362.5</v>
      </c>
      <c r="D29" s="5">
        <f>ROUND((0.9*$E$3)/2.5,0/5)*2.5</f>
        <v>382.5</v>
      </c>
      <c r="E29" s="5">
        <f>ROUND((0.95*$E$3)/2.5,0/5)*2.5</f>
        <v>405</v>
      </c>
      <c r="F29" s="5">
        <f>ROUND((1*$E$3)/2.5,0/5)*2.5</f>
        <v>425</v>
      </c>
    </row>
    <row r="30" spans="1:6" ht="12.75">
      <c r="A30" s="5">
        <v>25</v>
      </c>
      <c r="B30" s="5">
        <f>ROUND((0.75*$E$3)/2.5,0/5)*2.5</f>
        <v>320</v>
      </c>
      <c r="C30" s="5">
        <f>ROUND((0.8*$E$3)/2.5,0/5)*2.5</f>
        <v>340</v>
      </c>
      <c r="D30" s="5">
        <f>ROUND((0.85*$E$3)/2.5,0/5)*2.5</f>
        <v>362.5</v>
      </c>
      <c r="E30" s="5">
        <f>ROUND((0.9*$E$3)/2.5,0/5)*2.5</f>
        <v>382.5</v>
      </c>
      <c r="F30" s="5">
        <f>ROUND((0.95*$E$3)/2.5,0/5)*2.5</f>
        <v>405</v>
      </c>
    </row>
    <row r="31" spans="1:6" ht="12.75">
      <c r="A31" s="5">
        <v>26</v>
      </c>
      <c r="B31" s="5">
        <f>ROUND((0.8*$E$3)/2.5,0/5)*2.5</f>
        <v>340</v>
      </c>
      <c r="C31" s="5">
        <f>ROUND((0.85*$E$3)/2.5,0/5)*2.5</f>
        <v>362.5</v>
      </c>
      <c r="D31" s="5">
        <f>ROUND((0.9*$E$3)/2.5,0/5)*2.5</f>
        <v>382.5</v>
      </c>
      <c r="E31" s="5">
        <f>ROUND((0.95*$E$3)/2.5,0/5)*2.5</f>
        <v>405</v>
      </c>
      <c r="F31" s="5">
        <f>ROUND((1*$E$3)/2.5,0/5)*2.5</f>
        <v>425</v>
      </c>
    </row>
    <row r="32" spans="1:6" ht="12.75">
      <c r="A32" s="5">
        <v>27</v>
      </c>
      <c r="B32" s="5">
        <f>ROUND((0.85*$E$3)/2.5,0/5)*2.5</f>
        <v>362.5</v>
      </c>
      <c r="C32" s="5">
        <f>ROUND((0.9*$E$3)/2.5,0/5)*2.5</f>
        <v>382.5</v>
      </c>
      <c r="D32" s="5">
        <f>ROUND((0.95*$E$3)/2.5,0/5)*2.5</f>
        <v>405</v>
      </c>
      <c r="E32" s="5">
        <f>ROUND((1*$E$3)/2.5,0/5)*2.5</f>
        <v>425</v>
      </c>
      <c r="F32" s="5">
        <f>ROUND((1.05*$E$3)/2.5,0/5)*2.5</f>
        <v>447.5</v>
      </c>
    </row>
    <row r="33" spans="1:6" ht="12.75">
      <c r="A33" s="5">
        <v>28</v>
      </c>
      <c r="B33" s="5">
        <f>ROUND((0.8*$E$3)/2.5,0/5)*2.5</f>
        <v>340</v>
      </c>
      <c r="C33" s="5">
        <f>ROUND((0.85*$E$3)/2.5,0/5)*2.5</f>
        <v>362.5</v>
      </c>
      <c r="D33" s="5">
        <f>ROUND((0.9*$E$3)/2.5,0/5)*2.5</f>
        <v>382.5</v>
      </c>
      <c r="E33" s="5">
        <f>ROUND((0.95*$E$3)/2.5,0/5)*2.5</f>
        <v>405</v>
      </c>
      <c r="F33" s="5">
        <f>ROUND((1*$E$3)/2.5,0/5)*2.5</f>
        <v>425</v>
      </c>
    </row>
    <row r="34" spans="1:6" ht="12.75">
      <c r="A34" s="5">
        <v>29</v>
      </c>
      <c r="B34" s="6" t="s">
        <v>21</v>
      </c>
      <c r="C34" s="6"/>
      <c r="D34" s="6"/>
      <c r="E34" s="6"/>
      <c r="F34" s="7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win98</cp:lastModifiedBy>
  <dcterms:created xsi:type="dcterms:W3CDTF">2001-12-04T22:26:53Z</dcterms:created>
  <dcterms:modified xsi:type="dcterms:W3CDTF">2001-12-04T23:03:08Z</dcterms:modified>
  <cp:category/>
  <cp:version/>
  <cp:contentType/>
  <cp:contentStatus/>
</cp:coreProperties>
</file>