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molo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<sst xmlns="http://schemas.openxmlformats.org/spreadsheetml/2006/main" count="57" uniqueCount="31">
  <si>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 xml:space="preserve">Squat </t>
  </si>
  <si>
    <t>Wednesday</t>
  </si>
  <si>
    <t>Friday</t>
  </si>
  <si>
    <t xml:space="preserve">Sunday </t>
  </si>
  <si>
    <t>Monday</t>
  </si>
  <si>
    <t>Week 1</t>
  </si>
  <si>
    <t>4x9</t>
  </si>
  <si>
    <t>5x7</t>
  </si>
  <si>
    <t>7x5</t>
  </si>
  <si>
    <t>10x3</t>
  </si>
  <si>
    <t>Week 2</t>
  </si>
  <si>
    <t>Week 3</t>
  </si>
  <si>
    <t>Week 4</t>
  </si>
  <si>
    <t>Rest</t>
  </si>
  <si>
    <t>Test new max</t>
  </si>
  <si>
    <t xml:space="preserve">New Squat </t>
  </si>
  <si>
    <t>1 Rep Max</t>
  </si>
  <si>
    <t>Intense Phase</t>
  </si>
  <si>
    <t>Week One</t>
  </si>
  <si>
    <t>3x4</t>
  </si>
  <si>
    <t>3x3</t>
  </si>
  <si>
    <t>2x5</t>
  </si>
  <si>
    <t>5x4</t>
  </si>
  <si>
    <t>Week Two</t>
  </si>
  <si>
    <t>2x4</t>
  </si>
  <si>
    <t>4x5</t>
  </si>
  <si>
    <t>Week Three</t>
  </si>
  <si>
    <t>5x5</t>
  </si>
  <si>
    <t>2x3</t>
  </si>
  <si>
    <t>4x3</t>
  </si>
  <si>
    <t>Week 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</si>
</sst>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H13" sqref="H13"/>
    </sheetView>
  </sheetViews>
  <sheetFormatPr defaultColWidth="9.140625" defaultRowHeight="12.75"/>
  <cols>
    <col min="1" max="2" width="10.8515625" style="0" bestFit="1" customWidth="1"/>
    <col min="3" max="3" width="7.8515625" style="0" customWidth="1"/>
  </cols>
  <sheetData>
    <row r="2" spans="2:3" ht="12.75">
      <c r="B2" s="1" t="s">
        <v>0</v>
      </c>
      <c r="C2" s="2">
        <v>100</v>
      </c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9" ht="12.75">
      <c r="A6" s="5" t="s">
        <v>5</v>
      </c>
      <c r="B6" s="6" t="s">
        <v>6</v>
      </c>
      <c r="C6" s="7">
        <f>SUM(ROUND((C2/100)*71/5,0/5)*5)</f>
        <v>70</v>
      </c>
      <c r="D6" s="8" t="s">
        <v>7</v>
      </c>
      <c r="E6" s="9">
        <f>SUM(ROUND((C2/100)*75/5,0/5)*5)</f>
        <v>75</v>
      </c>
      <c r="F6" s="6" t="s">
        <v>8</v>
      </c>
      <c r="G6" s="7">
        <f>SUM(ROUND((C2/100)*80/5,0/5)*5)</f>
        <v>80</v>
      </c>
      <c r="H6" s="8" t="s">
        <v>9</v>
      </c>
      <c r="I6" s="9">
        <f>SUM(ROUND((C2/100)*85/5,0/5)*5)</f>
        <v>85</v>
      </c>
    </row>
    <row r="7" spans="1:9" ht="12.75">
      <c r="A7" s="5" t="s">
        <v>10</v>
      </c>
      <c r="B7" s="6" t="s">
        <v>6</v>
      </c>
      <c r="C7" s="7">
        <f>SUM(ROUND((C2/100)*80/5,0/5)*5)</f>
        <v>80</v>
      </c>
      <c r="D7" s="8" t="s">
        <v>7</v>
      </c>
      <c r="E7" s="9">
        <f>SUM(ROUND((C2/100)*84/5,0/5)*5)</f>
        <v>85</v>
      </c>
      <c r="F7" s="6" t="s">
        <v>8</v>
      </c>
      <c r="G7" s="7">
        <f>SUM(ROUND((C2/100)*88/5,0/5)*5)</f>
        <v>90</v>
      </c>
      <c r="H7" s="8" t="s">
        <v>9</v>
      </c>
      <c r="I7" s="9">
        <f>SUM(ROUND((C2/100)*93/5,0/5)*5)</f>
        <v>95</v>
      </c>
    </row>
    <row r="8" spans="1:9" ht="12.75">
      <c r="A8" s="5" t="s">
        <v>11</v>
      </c>
      <c r="B8" s="6" t="s">
        <v>6</v>
      </c>
      <c r="C8" s="7">
        <f>SUM(ROUND((C2/100)*83/5,0/5)*5)</f>
        <v>85</v>
      </c>
      <c r="D8" s="8" t="s">
        <v>7</v>
      </c>
      <c r="E8" s="9">
        <f>SUM(ROUND((C2/100)*87/5,0/5)*5)</f>
        <v>85</v>
      </c>
      <c r="F8" s="6" t="s">
        <v>8</v>
      </c>
      <c r="G8" s="7">
        <f>SUM(ROUND((C2/100)*92/5,0/5)*5)</f>
        <v>90</v>
      </c>
      <c r="H8" s="8" t="s">
        <v>9</v>
      </c>
      <c r="I8" s="9">
        <f>SUM(ROUND((C2/100)*98/5,0/5)*5)</f>
        <v>100</v>
      </c>
    </row>
    <row r="9" spans="1:9" ht="12.75">
      <c r="A9" s="10" t="s">
        <v>12</v>
      </c>
      <c r="B9" s="11" t="s">
        <v>13</v>
      </c>
      <c r="C9" s="11"/>
      <c r="D9" s="12" t="s">
        <v>13</v>
      </c>
      <c r="E9" s="12"/>
      <c r="F9" s="13" t="s">
        <v>13</v>
      </c>
      <c r="G9" s="13"/>
      <c r="H9" s="12" t="s">
        <v>14</v>
      </c>
      <c r="I9" s="12"/>
    </row>
    <row r="12" spans="2:3" ht="12.75">
      <c r="B12" s="1" t="s">
        <v>15</v>
      </c>
      <c r="C12" s="2">
        <v>100</v>
      </c>
    </row>
    <row r="13" spans="2:6" ht="12.75">
      <c r="B13" s="1" t="s">
        <v>16</v>
      </c>
      <c r="E13" s="14" t="s">
        <v>17</v>
      </c>
      <c r="F13" s="15"/>
    </row>
    <row r="15" spans="5:6" ht="12.75">
      <c r="E15" s="14" t="s">
        <v>18</v>
      </c>
      <c r="F15" s="15"/>
    </row>
    <row r="16" spans="1:11" ht="12.75">
      <c r="A16" s="1" t="s">
        <v>4</v>
      </c>
      <c r="B16" s="2">
        <v>3</v>
      </c>
      <c r="C16" s="7">
        <f>SUM(ROUND((C12/100)*65/5,0/5)*5)</f>
        <v>65</v>
      </c>
      <c r="D16" s="8">
        <v>4</v>
      </c>
      <c r="E16" s="16">
        <f>SUM(ROUND((C12/100)*75/5,0/5)*5)</f>
        <v>75</v>
      </c>
      <c r="F16" s="17" t="s">
        <v>19</v>
      </c>
      <c r="G16" s="7">
        <f>SUM(ROUND((C12/100)*85/5,0/5)*5)</f>
        <v>85</v>
      </c>
      <c r="H16" s="8">
        <v>5</v>
      </c>
      <c r="I16" s="9">
        <f>SUM(ROUND((C12/100)*85/5,0/5)*5)</f>
        <v>85</v>
      </c>
      <c r="J16" s="2"/>
      <c r="K16" s="2"/>
    </row>
    <row r="17" spans="1:11" ht="12.75">
      <c r="A17" s="1" t="s">
        <v>1</v>
      </c>
      <c r="B17" s="2">
        <v>3</v>
      </c>
      <c r="C17" s="7">
        <f>SUM(ROUND((C12/100)*60/5,0/5)*5)</f>
        <v>60</v>
      </c>
      <c r="D17" s="18">
        <v>3</v>
      </c>
      <c r="E17" s="9">
        <f>SUM(ROUND((C12/100)*70/5,0/5)*5)</f>
        <v>70</v>
      </c>
      <c r="F17" s="6">
        <v>4</v>
      </c>
      <c r="G17" s="7">
        <f>SUM(ROUND((C12/100)*80/5,0/5)*5)</f>
        <v>80</v>
      </c>
      <c r="H17" s="8" t="s">
        <v>20</v>
      </c>
      <c r="I17" s="9">
        <f>SUM(ROUND((C12/100)*90/5,0/5)*5)</f>
        <v>90</v>
      </c>
      <c r="J17" s="6" t="s">
        <v>21</v>
      </c>
      <c r="K17" s="7">
        <f>SUM(ROUND((C12/100)*85/5,0/5)*5)</f>
        <v>85</v>
      </c>
    </row>
    <row r="18" spans="1:11" ht="12.75">
      <c r="A18" s="1" t="s">
        <v>2</v>
      </c>
      <c r="B18" s="2">
        <v>4</v>
      </c>
      <c r="C18" s="7">
        <f>SUM(ROUND((C12/100)*65/5,0/5)*5)</f>
        <v>65</v>
      </c>
      <c r="D18" s="18">
        <v>4</v>
      </c>
      <c r="E18" s="9">
        <f>SUM(ROUND((C12/100)*70/5,0/5)*5)</f>
        <v>70</v>
      </c>
      <c r="F18" s="6" t="s">
        <v>22</v>
      </c>
      <c r="G18" s="7">
        <f>SUM(ROUND((C12/100)*80/5,0/5)*5)</f>
        <v>80</v>
      </c>
      <c r="H18" s="18"/>
      <c r="I18" s="18"/>
      <c r="J18" s="2"/>
      <c r="K18" s="2"/>
    </row>
    <row r="20" spans="5:6" ht="12.75">
      <c r="E20" s="14" t="s">
        <v>23</v>
      </c>
      <c r="F20" s="15"/>
    </row>
    <row r="21" spans="1:11" ht="12.75">
      <c r="A21" s="1" t="s">
        <v>4</v>
      </c>
      <c r="B21" s="2">
        <v>4</v>
      </c>
      <c r="C21" s="7">
        <f>SUM(ROUND((C12/100)*60/5,0/5)*5)</f>
        <v>60</v>
      </c>
      <c r="D21" s="8">
        <v>4</v>
      </c>
      <c r="E21" s="16">
        <f>SUM(ROUND((C12/100)*70/5,0/5)*5)</f>
        <v>70</v>
      </c>
      <c r="F21" s="17">
        <v>4</v>
      </c>
      <c r="G21" s="7">
        <f>SUM(ROUND((C12/100)*80/5,0/5)*5)</f>
        <v>80</v>
      </c>
      <c r="H21" s="8">
        <v>3</v>
      </c>
      <c r="I21" s="9">
        <f>SUM(ROUND((C12/100)*90/5,0/5)*5)</f>
        <v>90</v>
      </c>
      <c r="J21" s="6" t="s">
        <v>24</v>
      </c>
      <c r="K21" s="7">
        <f>SUM(ROUND((C12/100)*90/5,0/5)*5)</f>
        <v>90</v>
      </c>
    </row>
    <row r="22" spans="1:11" ht="12.75">
      <c r="A22" s="1" t="s">
        <v>1</v>
      </c>
      <c r="B22" s="2">
        <v>3</v>
      </c>
      <c r="C22" s="7">
        <f>SUM(ROUND((C12/100)*65/5,0/5)*5)</f>
        <v>65</v>
      </c>
      <c r="D22" s="18">
        <v>3</v>
      </c>
      <c r="E22" s="9">
        <f>SUM(ROUND((C12/100)*75/5,0/5)*5)</f>
        <v>75</v>
      </c>
      <c r="F22" s="6">
        <v>4</v>
      </c>
      <c r="G22" s="7">
        <f>SUM(ROUND((C12/100)*85/5,0/5)*5)</f>
        <v>85</v>
      </c>
      <c r="H22" s="8" t="s">
        <v>20</v>
      </c>
      <c r="I22" s="9">
        <f>SUM(ROUND((C12/100)*90/5,0/5)*5)</f>
        <v>90</v>
      </c>
      <c r="J22" s="6">
        <v>3</v>
      </c>
      <c r="K22" s="7">
        <f>SUM(ROUND((C12/100)*95/5,0/5)*5)</f>
        <v>95</v>
      </c>
    </row>
    <row r="23" spans="1:11" ht="12.75">
      <c r="A23" s="1" t="s">
        <v>2</v>
      </c>
      <c r="B23" s="2">
        <v>3</v>
      </c>
      <c r="C23" s="7">
        <f>SUM(ROUND((C12/100)*65/5,0/5)*5)</f>
        <v>65</v>
      </c>
      <c r="D23" s="18">
        <v>3</v>
      </c>
      <c r="E23" s="9">
        <f>SUM(ROUND((C12/100)*75/5,0/5)*5)</f>
        <v>75</v>
      </c>
      <c r="F23" s="6">
        <v>4</v>
      </c>
      <c r="G23" s="7">
        <f>SUM(ROUND((C12/100)*85/5,0/5)*5)</f>
        <v>85</v>
      </c>
      <c r="H23" s="8" t="s">
        <v>25</v>
      </c>
      <c r="I23" s="9">
        <f>SUM(ROUND((C12/100)*90/5,0/5)*5)</f>
        <v>90</v>
      </c>
      <c r="J23" s="2"/>
      <c r="K23" s="2"/>
    </row>
    <row r="25" spans="5:6" ht="12.75">
      <c r="E25" s="14" t="s">
        <v>26</v>
      </c>
      <c r="F25" s="15"/>
    </row>
    <row r="26" spans="1:11" ht="12.75">
      <c r="A26" s="1" t="s">
        <v>4</v>
      </c>
      <c r="B26" s="2">
        <v>3</v>
      </c>
      <c r="C26" s="7">
        <f>SUM(ROUND((C12/100)*60/5,0/5)*5)</f>
        <v>60</v>
      </c>
      <c r="D26" s="8">
        <v>3</v>
      </c>
      <c r="E26" s="16">
        <f>SUM(ROUND((C12/100)*70/5,0/5)*5)</f>
        <v>70</v>
      </c>
      <c r="F26" s="17">
        <v>3</v>
      </c>
      <c r="G26" s="7">
        <f>SUM(ROUND((C12/100)*80/5,0/5)*5)</f>
        <v>80</v>
      </c>
      <c r="H26" s="8" t="s">
        <v>27</v>
      </c>
      <c r="I26" s="9">
        <f>SUM(ROUND((C12/100)*90/5,0/5)*5)</f>
        <v>90</v>
      </c>
      <c r="J26" s="6"/>
      <c r="K26" s="7"/>
    </row>
    <row r="27" spans="1:11" ht="12.75">
      <c r="A27" s="1" t="s">
        <v>1</v>
      </c>
      <c r="B27" s="2">
        <v>3</v>
      </c>
      <c r="C27" s="7">
        <f>SUM(ROUND((C12/100)*60/5,0/5)*5)</f>
        <v>60</v>
      </c>
      <c r="D27" s="18">
        <v>3</v>
      </c>
      <c r="E27" s="9">
        <f>SUM(ROUND((C12/100)*70/5,0/5)*5)</f>
        <v>70</v>
      </c>
      <c r="F27" s="6">
        <v>3</v>
      </c>
      <c r="G27" s="7">
        <f>SUM(ROUND((C12/100)*80/5,0/5)*5)</f>
        <v>80</v>
      </c>
      <c r="H27" s="8" t="s">
        <v>28</v>
      </c>
      <c r="I27" s="9">
        <f>SUM(ROUND((C12/100)*95/5,0/5)*5)</f>
        <v>95</v>
      </c>
      <c r="J27" s="6"/>
      <c r="K27" s="7"/>
    </row>
    <row r="28" spans="1:11" ht="12.75">
      <c r="A28" s="1" t="s">
        <v>2</v>
      </c>
      <c r="B28" s="2">
        <v>3</v>
      </c>
      <c r="C28" s="7">
        <f>SUM(ROUND((C12/100)*65/5,0/5)*5)</f>
        <v>65</v>
      </c>
      <c r="D28" s="18">
        <v>3</v>
      </c>
      <c r="E28" s="9">
        <f>SUM(ROUND((C12/100)*75/5,0/5)*5)</f>
        <v>75</v>
      </c>
      <c r="F28" s="6">
        <v>3</v>
      </c>
      <c r="G28" s="7">
        <f>SUM(ROUND((C12/100)*85/5,0/5)*5)</f>
        <v>85</v>
      </c>
      <c r="H28" s="8" t="s">
        <v>29</v>
      </c>
      <c r="I28" s="9">
        <f>SUM(ROUND((C12/100)*95/5,0/5)*5)</f>
        <v>95</v>
      </c>
      <c r="J28" s="2"/>
      <c r="K28" s="2"/>
    </row>
    <row r="30" spans="5:6" ht="12.75">
      <c r="E30" s="14" t="s">
        <v>30</v>
      </c>
      <c r="F30" s="15"/>
    </row>
    <row r="31" spans="1:11" ht="12.75">
      <c r="A31" s="1" t="s">
        <v>4</v>
      </c>
      <c r="B31" s="2">
        <v>3</v>
      </c>
      <c r="C31" s="7">
        <f>SUM(ROUND((C12/100)*70/5,0/5)*5)</f>
        <v>70</v>
      </c>
      <c r="D31" s="8">
        <v>4</v>
      </c>
      <c r="E31" s="16">
        <f>SUM(ROUND((C12/100)*80/5,0/5)*5)</f>
        <v>80</v>
      </c>
      <c r="F31" s="17" t="s">
        <v>27</v>
      </c>
      <c r="G31" s="7">
        <f>SUM(ROUND((C12/100)*90/5,0/5)*5)</f>
        <v>90</v>
      </c>
      <c r="H31" s="8"/>
      <c r="I31" s="9"/>
      <c r="J31" s="6"/>
      <c r="K31" s="7"/>
    </row>
    <row r="32" spans="1:11" ht="12.75">
      <c r="A32" s="1" t="s">
        <v>1</v>
      </c>
      <c r="B32" s="2">
        <v>3</v>
      </c>
      <c r="C32" s="7">
        <f>SUM(ROUND((C12/100)*70/5,0/5)*5)</f>
        <v>70</v>
      </c>
      <c r="D32" s="18">
        <v>3</v>
      </c>
      <c r="E32" s="9">
        <f>SUM(ROUND((C12/100)*80/5,0/5)*5)</f>
        <v>80</v>
      </c>
      <c r="F32" s="6" t="s">
        <v>29</v>
      </c>
      <c r="G32" s="7">
        <f>SUM(ROUND((C12/100)*90/5,0/5)*5)</f>
        <v>90</v>
      </c>
      <c r="H32" s="8"/>
      <c r="I32" s="9"/>
      <c r="J32" s="6"/>
      <c r="K32" s="7"/>
    </row>
    <row r="33" spans="1:11" ht="12.75">
      <c r="A33" s="1" t="s">
        <v>2</v>
      </c>
      <c r="B33" s="2">
        <v>3</v>
      </c>
      <c r="C33" s="7">
        <f>SUM(ROUND((C12/100)*75/5,0/5)*5)</f>
        <v>75</v>
      </c>
      <c r="D33" s="18">
        <v>4</v>
      </c>
      <c r="E33" s="9">
        <f>SUM(ROUND((C12/100)*90/5,0/5)*5)</f>
        <v>90</v>
      </c>
      <c r="F33" s="6" t="s">
        <v>19</v>
      </c>
      <c r="G33" s="7">
        <f>SUM(ROUND((C12/100)*95/5,0/5)*5)</f>
        <v>95</v>
      </c>
      <c r="H33" s="8"/>
      <c r="I33" s="9"/>
      <c r="J33" s="2"/>
      <c r="K33" s="2"/>
    </row>
  </sheetData>
  <mergeCells count="13">
    <mergeCell ref="E30:F30"/>
    <mergeCell ref="E13:F13"/>
    <mergeCell ref="E15:F15"/>
    <mergeCell ref="E20:F20"/>
    <mergeCell ref="E25:F25"/>
    <mergeCell ref="B9:C9"/>
    <mergeCell ref="D9:E9"/>
    <mergeCell ref="F9:G9"/>
    <mergeCell ref="H9:I9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Grenier</dc:creator>
  <cp:keywords/>
  <dc:description/>
  <cp:lastModifiedBy>Thomas Grenier</cp:lastModifiedBy>
  <dcterms:created xsi:type="dcterms:W3CDTF">2003-10-26T02:36:41Z</dcterms:created>
  <dcterms:modified xsi:type="dcterms:W3CDTF">2003-10-26T02:37:42Z</dcterms:modified>
  <cp:category/>
  <cp:version/>
  <cp:contentType/>
  <cp:contentStatus/>
</cp:coreProperties>
</file>