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590" activeTab="0"/>
  </bookViews>
  <sheets>
    <sheet name="Diccionario" sheetId="1" r:id="rId1"/>
    <sheet name="Lista" sheetId="2" r:id="rId2"/>
  </sheets>
  <definedNames>
    <definedName name="_xlnm._FilterDatabase" localSheetId="1" hidden="1">'Lista'!$C$1:$AQ$2625</definedName>
  </definedNames>
  <calcPr fullCalcOnLoad="1"/>
</workbook>
</file>

<file path=xl/comments2.xml><?xml version="1.0" encoding="utf-8"?>
<comments xmlns="http://schemas.openxmlformats.org/spreadsheetml/2006/main">
  <authors>
    <author>z</author>
  </authors>
  <commentList>
    <comment ref="A1748" authorId="0">
      <text>
        <r>
          <rPr>
            <sz val="8"/>
            <rFont val="Tahoma"/>
            <family val="2"/>
          </rPr>
          <t>(n)</t>
        </r>
      </text>
    </comment>
  </commentList>
</comments>
</file>

<file path=xl/sharedStrings.xml><?xml version="1.0" encoding="utf-8"?>
<sst xmlns="http://schemas.openxmlformats.org/spreadsheetml/2006/main" count="14279" uniqueCount="11406">
  <si>
    <t>chá</t>
  </si>
  <si>
    <t>tecido (m); (para pintar, pintura) tela</t>
  </si>
  <si>
    <t>telefone</t>
  </si>
  <si>
    <t>action</t>
  </si>
  <si>
    <t>s'ennuyer [PR ennuie ennuyons ennuient; F ennoierai]</t>
  </si>
  <si>
    <t>accélérer [PR accélère]</t>
  </si>
  <si>
    <t>accepter</t>
  </si>
  <si>
    <t>trottoir (m)</t>
  </si>
  <si>
    <t>se rapprocher (de), s'approcher (de); (en el tiempo) approcher</t>
  </si>
  <si>
    <t>acier</t>
  </si>
  <si>
    <t xml:space="preserve">(CI) [dativo] -i, -ri / (pl) -ei / (mug) -i ; (CD: suj-CD &gt; absolutivo-ergativo; el niño ve la casa) umeak etxea ikusten du </t>
  </si>
  <si>
    <t>e Apotheke (pl -n)</t>
  </si>
  <si>
    <t>r Februar</t>
  </si>
  <si>
    <t>s Datum (pl Daten)</t>
  </si>
  <si>
    <t>glücklich</t>
  </si>
  <si>
    <t>hässlich</t>
  </si>
  <si>
    <t>s Fieber</t>
  </si>
  <si>
    <t>e Eisenwarenhandlung (pl -en)</t>
  </si>
  <si>
    <t>s Fest (pl -e), e Party (pl -s, Parties)</t>
  </si>
  <si>
    <t>e Reihe (pl -n)</t>
  </si>
  <si>
    <t>s Ende (pl -n); (objetivo) s Ziel (pl -e), r Zweck (pl -e)</t>
  </si>
  <si>
    <t>s Wochenende (pl -n)</t>
  </si>
  <si>
    <t>Schluss..., End...</t>
  </si>
  <si>
    <t>s Ende (pl -n); (mús) s Finale (pl =, -s)</t>
  </si>
  <si>
    <t>fein, dünn</t>
  </si>
  <si>
    <t>e Blume (pl -n), e Blüte (pl -n)</t>
  </si>
  <si>
    <t>e Erdbeere (pl -n)</t>
  </si>
  <si>
    <t>r Kühlschrank (pl -schränke)</t>
  </si>
  <si>
    <t>e Kälte; (tengo ~) ich friere, mir ist kalt</t>
  </si>
  <si>
    <t>e Grenze (pl -n)</t>
  </si>
  <si>
    <t>s Obst; e Frucht (pl Früchte)</t>
  </si>
  <si>
    <t>s Feuer (pl =)</t>
  </si>
  <si>
    <t>e Quelle (pl -n, tb fig); r Springbrunnen (pl =)</t>
  </si>
  <si>
    <t>e Schüssel (pl -n)</t>
  </si>
  <si>
    <t>außerhalb + G; aus + D</t>
  </si>
  <si>
    <t>stark, kräftig</t>
  </si>
  <si>
    <t>s Huhn (pl Hühner), e Henne (pl -n)</t>
  </si>
  <si>
    <t>e Brille (sg; pl -n)</t>
  </si>
  <si>
    <t>e Garage (pl -n)</t>
  </si>
  <si>
    <t>e Kehle (pl -n); (externa) r Hals (pl Hälser)</t>
  </si>
  <si>
    <t>e Gaze (pl -n); (Med) r Verbandsmull</t>
  </si>
  <si>
    <t>s Benzin, s Autobenzin</t>
  </si>
  <si>
    <t>e Tankstelle (pl -n)</t>
  </si>
  <si>
    <t>dick, fett</t>
  </si>
  <si>
    <t>e Mütze (pl -n)</t>
  </si>
  <si>
    <t>(pos) außen, draußen; (dir) nach draußen, auswärts; (¡~!) raus!</t>
  </si>
  <si>
    <t>unentgeltlich, kostenlos</t>
  </si>
  <si>
    <t>e Grippe (pl -n)</t>
  </si>
  <si>
    <t>dick, groß</t>
  </si>
  <si>
    <t>r Handschuh (pl -e)</t>
  </si>
  <si>
    <t>hübsch, schick</t>
  </si>
  <si>
    <t>e Gitarre (pl -n)</t>
  </si>
  <si>
    <t>s Zimmer; (~ individual / doble) Einzelzimmer / Doppelzimmer</t>
  </si>
  <si>
    <t>nach + D, zu + D</t>
  </si>
  <si>
    <t>s Mehl</t>
  </si>
  <si>
    <t>bis bald</t>
  </si>
  <si>
    <t>s Speiseeis, s Eis</t>
  </si>
  <si>
    <t>e Wunde (pl -n), e Verletzung (-en); (fig) e Kränkung (pl -en)</t>
  </si>
  <si>
    <t>e Leber (pl -n)</t>
  </si>
  <si>
    <t>großer Supermarkt [v.'supermercado']</t>
  </si>
  <si>
    <t>e Geschichte</t>
  </si>
  <si>
    <t>e Geschichte (pl -n)</t>
  </si>
  <si>
    <t>e Stunde (-n); (¿qué ~ es?) wie viel Uhr ist es?, wie spät ist es?; (son las ocho ~s) es ist acht Uhr</t>
  </si>
  <si>
    <t>r Stundenplan (pl -pläne), r Zeitplan; (de trenes) r Fahrplan</t>
  </si>
  <si>
    <t>s Krankenhaus (pl Krankenhäuser)</t>
  </si>
  <si>
    <t>s Hotel (pl -s)</t>
  </si>
  <si>
    <t>s Ei (pl Eier); (~ frito) s Spiegelei</t>
  </si>
  <si>
    <t>e Idee (pl -n); (no tener ni ~) keine Ahnung haben</t>
  </si>
  <si>
    <t>gleich, gleich bleibend, -förmig, -mäßig</t>
  </si>
  <si>
    <t>e Steuer (pl -n)</t>
  </si>
  <si>
    <t>sogar</t>
  </si>
  <si>
    <t>ungerecht</t>
  </si>
  <si>
    <t>s Gymnasium (pl Gymnasien); (institución) s Institut (pl -e)</t>
  </si>
  <si>
    <t>intelligent; klug</t>
  </si>
  <si>
    <t>international</t>
  </si>
  <si>
    <t>r Winter (pl =); (en ~) im Winter</t>
  </si>
  <si>
    <t>e Injektion (pl -en), e Spritze (pl -n)</t>
  </si>
  <si>
    <t>linke Hand; (lado izquierdo) linke Seite; (a la ~: pos) links, (: dir) nach links</t>
  </si>
  <si>
    <t>e Seife (pl -n)</t>
  </si>
  <si>
    <t>r Garten (pl Gärten)</t>
  </si>
  <si>
    <t>r Pullover (pl =)</t>
  </si>
  <si>
    <t>r Juwelierladen (pl -läden)</t>
  </si>
  <si>
    <t>(adj) jüdish; (n) r Jude (G/pl -en) / e Jüdin (pl -nen)</t>
  </si>
  <si>
    <t>spielen; (~ al fútbol) Fußball spielen</t>
  </si>
  <si>
    <t>r Juli</t>
  </si>
  <si>
    <t>r Juni</t>
  </si>
  <si>
    <t>gerecht; (preciso) richtig, genau; (ajustado) eng, knapp</t>
  </si>
  <si>
    <t>s Kilo (pl -s), s Kilogramm (pl -e); (cinco ~s de patatas) fünf Kilo Kartofeln</t>
  </si>
  <si>
    <t>r Kilometer (pl =)</t>
  </si>
  <si>
    <t>r Dieb (pl -e) / e Diebin (pl -nen)</t>
  </si>
  <si>
    <t>r See (pl -n)</t>
  </si>
  <si>
    <t>e Lampe (pl -n)</t>
  </si>
  <si>
    <t>e Wolle (pl -n)</t>
  </si>
  <si>
    <t>lang</t>
  </si>
  <si>
    <t>s Waschbecken (pl =)</t>
  </si>
  <si>
    <t>e Waschmaschine (pl -n)</t>
  </si>
  <si>
    <t>e Geschirrspülmaschine (pl -n)</t>
  </si>
  <si>
    <t>fern, weit weg</t>
  </si>
  <si>
    <t>frei (de: von + D)</t>
  </si>
  <si>
    <t>e Zitrone (pl -n)</t>
  </si>
  <si>
    <t>sauber, (tb fig) rein</t>
  </si>
  <si>
    <t>e Linie (pl -n); (fila) e Reihe (-n); (renglón) e Zeile (pl -n); (de teléfono) e Leitung (pl -en)</t>
  </si>
  <si>
    <t>schlau, klug, intelligent</t>
  </si>
  <si>
    <t>fertig, bereit</t>
  </si>
  <si>
    <t>r Schlüssel (pl =)</t>
  </si>
  <si>
    <t>voll; (~ de agua / gente) voll Wasser / Menschen; (persona) füllig</t>
  </si>
  <si>
    <t>was; das was</t>
  </si>
  <si>
    <t>es tut mir Leid</t>
  </si>
  <si>
    <t>nachher, dann</t>
  </si>
  <si>
    <t>s Licht (pl -er)</t>
  </si>
  <si>
    <t>s Holz</t>
  </si>
  <si>
    <t>(pl) + -s; (-al) + -aux; (-el) -eux; (-au/-eu) + -x; (m -- f) (!compl-r)</t>
  </si>
  <si>
    <t>educado/-a, bem educado/-a</t>
  </si>
  <si>
    <t>barbear-se [PR barbeio; S barbeie; I barbeia]</t>
  </si>
  <si>
    <t>afastar-se, distanciar-se [PR distancio]</t>
  </si>
  <si>
    <t>corpo (pl corpi)</t>
  </si>
  <si>
    <t>dipèndere (da) [PS dipesi dipendesti dipese, dipendemmo dipendeste dipèsero; PP dipeso]</t>
  </si>
  <si>
    <t>restare [+ èssere], rimanére [v.'quedar']; (?) tenersi (!)</t>
  </si>
  <si>
    <t>einhunderttausend, hunderttausend</t>
  </si>
  <si>
    <t>s Handy (pl -s)</t>
  </si>
  <si>
    <t>wollen [PR will willst will, wollen wollt wollen; PS wollte; PP gewollt], mögen [PR mag magst mag, mögen; PS mochte; K2 möchte; PP gemocht] (en PR significa 'gustar'); (quiero comprar el libro) ich will / möchte das Buch kaufen</t>
  </si>
  <si>
    <t>befestigt; (~ a, sometido) unterworfen</t>
  </si>
  <si>
    <t>350 básicas</t>
  </si>
  <si>
    <t>1000 básicas</t>
  </si>
  <si>
    <t>Última actualización: 04/11/2007</t>
  </si>
  <si>
    <t>spring /spriη/; (en ~) in the spring, in spring</t>
  </si>
  <si>
    <t>beginning /bi'giniη/; (al ~ de...) at the beginning of...</t>
  </si>
  <si>
    <t>profession /prë'fešn/, occupation /,okju'peišn/</t>
  </si>
  <si>
    <t>(enseguida) soon /su:n/; (rápidamente) quickly /'kwikli/; (temprano) early /'3:li/</t>
  </si>
  <si>
    <t>(de escuela) teacher /'ti:tšë/; (de universidad) lecturer /'lektšërë/ (GB), professor /prë'fesër/</t>
  </si>
  <si>
    <t>village /'vilidž/; (más bien grande) town /taun/</t>
  </si>
  <si>
    <t>people /'pi:pl/ (sg)</t>
  </si>
  <si>
    <t>door /dO:/; (de ciudad, palacio) gate /geit/</t>
  </si>
  <si>
    <t>port /pO:t/</t>
  </si>
  <si>
    <t>lung /l^η/</t>
  </si>
  <si>
    <t>what /wot, (Am) hwa:t/; (entre varios) which /witš, (Am) hwitš/</t>
  </si>
  <si>
    <t>(haber) to be left; (tener) to have sth left; (quedan cinco kilómetros para Madrid) it's still ten kilometres to Madrid</t>
  </si>
  <si>
    <t>to stay /stei/</t>
  </si>
  <si>
    <t>fifteen /fif'ti:n/</t>
  </si>
  <si>
    <t>five hundred</t>
  </si>
  <si>
    <t>fifth /fifθ/</t>
  </si>
  <si>
    <t>to take* sth off</t>
  </si>
  <si>
    <t>radio /'reidiëu/ (pl -s); (en/por la ~) on the radio</t>
  </si>
  <si>
    <t>(breve) quick /kwik/; (veloz) fast /fa:st, (Am) fæst/</t>
  </si>
  <si>
    <t>coated /këutid/ (in sth)</t>
  </si>
  <si>
    <t>present /'preznt/; (fig, cesión) gift /gift/</t>
  </si>
  <si>
    <t>region /'ri:džën/</t>
  </si>
  <si>
    <t>(adj) regular /'regjulë/; (mediocre) poor /pO:, (Am) puër/; (mediano) medium /'mi:diëm/</t>
  </si>
  <si>
    <t>queen /kwi:n/</t>
  </si>
  <si>
    <t>religion /ri'lidžën/</t>
  </si>
  <si>
    <t>(n) cold /këuld/</t>
  </si>
  <si>
    <t>resistant /ri'zistënt/, strong /stroη, (Am) strO:η/, tough /t^f/</t>
  </si>
  <si>
    <t>restaurant /'restrënt, (Am) 'restëra:nt/</t>
  </si>
  <si>
    <t>magazine /,mægë'zi:n/</t>
  </si>
  <si>
    <t>king /kiη/</t>
  </si>
  <si>
    <t>kidney /'kidni/ (pl -s)</t>
  </si>
  <si>
    <t>kneel /ni:l/</t>
  </si>
  <si>
    <t>sheet /ši:t/</t>
  </si>
  <si>
    <t>saccharin /'sækërin/</t>
  </si>
  <si>
    <t>exit /'eksit/; (de avión, tren) departure /di'pa:tšë/</t>
  </si>
  <si>
    <t>sitting room; (de un hotel) lounge /laundž/</t>
  </si>
  <si>
    <t>sauce /sO:s/; (de jugo de carne) gravy /'greivi/</t>
  </si>
  <si>
    <t>to greet /gri:t/, to say* hello</t>
  </si>
  <si>
    <t>healthy /'helθi/; (en forma) fit /fit/</t>
  </si>
  <si>
    <t>frying pan</t>
  </si>
  <si>
    <t>secretary /'sekrëtri, (Am) 'sekrëtëri/ (pl -ies)</t>
  </si>
  <si>
    <t>silk /silk/</t>
  </si>
  <si>
    <t>according to /ë'kO:diη të/</t>
  </si>
  <si>
    <t>second /'sekënd/</t>
  </si>
  <si>
    <t>sure /šO:, (Am) šuër/</t>
  </si>
  <si>
    <t>safe /seif/</t>
  </si>
  <si>
    <t>six hundred</t>
  </si>
  <si>
    <t>stamp /stæmp/</t>
  </si>
  <si>
    <t>September /sep'tembë/</t>
  </si>
  <si>
    <t>seventh /'sevnθ/</t>
  </si>
  <si>
    <t>napkin /'næpkin/</t>
  </si>
  <si>
    <t>sixty /'siksti/</t>
  </si>
  <si>
    <t>seven hundred</t>
  </si>
  <si>
    <t>seventy /'sevnti/</t>
  </si>
  <si>
    <t>sixth /siksθ/</t>
  </si>
  <si>
    <t>(cond) if /if/; (si me diera dinero, compraría un libro) if he gave me some money, I would buy a book; (complet) whether /'weδë/, if</t>
  </si>
  <si>
    <t>seven /'sevn/</t>
  </si>
  <si>
    <t>next /nekst/</t>
  </si>
  <si>
    <t>chair /tšeë/</t>
  </si>
  <si>
    <t>armchair /'a:mtšeë/</t>
  </si>
  <si>
    <t>nice /nais/; likable /'laikëbël/, pleasant /'pleznt/</t>
  </si>
  <si>
    <t>without /wi'δaut/</t>
  </si>
  <si>
    <t>however /hau'evë/, nevertheless /,nevëδë'les/</t>
  </si>
  <si>
    <t>about /ë'baut/</t>
  </si>
  <si>
    <t>on /on, ën/; (por encima de) over /'ëuvë/</t>
  </si>
  <si>
    <t>Sociol</t>
  </si>
  <si>
    <t>envelope /'envëlëup/</t>
  </si>
  <si>
    <t>society /së'saiëti/ (pl -ies)</t>
  </si>
  <si>
    <t>sofa /'sëufë/</t>
  </si>
  <si>
    <t>alone /ë'lëun/; (sin ayuda) by myself / yourself / etc.</t>
  </si>
  <si>
    <t>only /'ëunli/, just /dž^st/</t>
  </si>
  <si>
    <t>fillet /'filit/, fillet steak /steik/</t>
  </si>
  <si>
    <t>hat /hæt/</t>
  </si>
  <si>
    <t>soup /su:p/; (~ de fideos) noodle soup</t>
  </si>
  <si>
    <t>your /jO:, (Am) jër/ (inv)</t>
  </si>
  <si>
    <t>enough /i'n^f/</t>
  </si>
  <si>
    <t>suggestion /së'džestšn, (Am) sëg'džestšën/</t>
  </si>
  <si>
    <t>bra /bra:/</t>
  </si>
  <si>
    <t>(atado) fastened /'fa:snd, (Am) 'fæsnd/; (fijo) secure /si'kjuë/; (cogido) held down; (~ a) subject /'s^bdžikt/ to</t>
  </si>
  <si>
    <t>supermarket /'su:pëma:kit/</t>
  </si>
  <si>
    <t>south /sauθ/</t>
  </si>
  <si>
    <t>note /nëut/, banknote</t>
  </si>
  <si>
    <t>wallet /'wolit/</t>
  </si>
  <si>
    <t>biology /bai'olëdži/</t>
  </si>
  <si>
    <t>white /wait, (Am) hwait/</t>
  </si>
  <si>
    <t>to block /blok/</t>
  </si>
  <si>
    <t>blouse /blauz/</t>
  </si>
  <si>
    <t>mouth /mauθ/</t>
  </si>
  <si>
    <t>wedding /'wediη/</t>
  </si>
  <si>
    <t>to boycott /'bOikot/</t>
  </si>
  <si>
    <t>bag /bæg/</t>
  </si>
  <si>
    <t>pocket /'pokit/</t>
  </si>
  <si>
    <t>handbag /'hændbæg/</t>
  </si>
  <si>
    <t>bomb /bom/</t>
  </si>
  <si>
    <t>to bombard /bom'ba:d/, to bomb /bom/</t>
  </si>
  <si>
    <t>light bulb /b^lb/</t>
  </si>
  <si>
    <t>nice /nais/; (mujer, niño, pueblo) pretty /'priti/</t>
  </si>
  <si>
    <t>edge /edž/; (de objeto circular) rim /rim/</t>
  </si>
  <si>
    <t>(pequeño) wood /wud/; (grande) forest /'forist/</t>
  </si>
  <si>
    <t>boot /bu:t/</t>
  </si>
  <si>
    <t>tin /tin/; (lata) can /kæn/</t>
  </si>
  <si>
    <t>bottle /'botl/</t>
  </si>
  <si>
    <t>knickers /'nikëz/</t>
  </si>
  <si>
    <t>bastante; (~ dinero) bastante dinheiro; (~s libros) livros suficientes</t>
  </si>
  <si>
    <t>bebê</t>
  </si>
  <si>
    <t>biquíni</t>
  </si>
  <si>
    <t>nota (f)</t>
  </si>
  <si>
    <t>passagem (f, pl -ns); bilhete (m); (~ de ida y vuelta) bilhete de ida e volta</t>
  </si>
  <si>
    <t>mole; (padre, profesor) brando/-a; (carne, fruta) tenro/-a</t>
  </si>
  <si>
    <t>bata; (de mujer) blusa</t>
  </si>
  <si>
    <t>caneta (f) esterográfica</t>
  </si>
  <si>
    <t>carteira, bolsa (Br); (de tela) bolsa, saco (m)</t>
  </si>
  <si>
    <t>saco (m); (de mujer) carteira (Pt), bolsa (Br)</t>
  </si>
  <si>
    <t>bonito/-a</t>
  </si>
  <si>
    <t>frasco; (lata) lata (f), lata de conserva</t>
  </si>
  <si>
    <t>garrafa</t>
  </si>
  <si>
    <t>cuecas (Pt; f pl); cueca (Br; f sg)</t>
  </si>
  <si>
    <t>braço</t>
  </si>
  <si>
    <t>boa noite!</t>
  </si>
  <si>
    <t>boa tarde!</t>
  </si>
  <si>
    <t>bom dia!</t>
  </si>
  <si>
    <t>cachecol (m; pl cachecóis)</t>
  </si>
  <si>
    <t>burro/-a</t>
  </si>
  <si>
    <t>cabeça</t>
  </si>
  <si>
    <t>caçarola</t>
  </si>
  <si>
    <t>café; (~ con leche) café com leite</t>
  </si>
  <si>
    <t>café (m), lanchonete (Br; f)</t>
  </si>
  <si>
    <t>caixa (m) automático</t>
  </si>
  <si>
    <t>quente</t>
  </si>
  <si>
    <t>calor (m); (tener ~) estar com calor</t>
  </si>
  <si>
    <t>cuecas (Pt; f pl), cueca (Br; f sg)</t>
  </si>
  <si>
    <t>câmara</t>
  </si>
  <si>
    <t>niki</t>
  </si>
  <si>
    <t>T-shirt (Pt; f), camiseta (Br)</t>
  </si>
  <si>
    <t>meias (f), peúgas (Pt; f)</t>
  </si>
  <si>
    <t>capaz; (ser ~ de hacer) ser capaz de fazer</t>
  </si>
  <si>
    <t>nf (de persona)</t>
  </si>
  <si>
    <t>estrada</t>
  </si>
  <si>
    <t>cartão (pl cartões)</t>
  </si>
  <si>
    <t>quase</t>
  </si>
  <si>
    <t>catorze</t>
  </si>
  <si>
    <t>escova (f) de dentes</t>
  </si>
  <si>
    <t>perto; (en el tiempo) em breve</t>
  </si>
  <si>
    <t>porco/-a</t>
  </si>
  <si>
    <t>zero</t>
  </si>
  <si>
    <t>cerveja</t>
  </si>
  <si>
    <t>vivenda (Pt; f); casa (f) não geminada (Br); (en la montaña) chalé</t>
  </si>
  <si>
    <t>casaco (m)</t>
  </si>
  <si>
    <t>cinquenta (Pt), cinqüenta (Br)</t>
  </si>
  <si>
    <t>certo/-a; (es ~) é verdade</t>
  </si>
  <si>
    <t>cinto; (~ de seguridad) cinto de segurança</t>
  </si>
  <si>
    <t>claro/-a</t>
  </si>
  <si>
    <t>classe</t>
  </si>
  <si>
    <t>cozinha</t>
  </si>
  <si>
    <t>fogão (m; pl -ões)</t>
  </si>
  <si>
    <t>cotovelo</t>
  </si>
  <si>
    <t>fila; (hacer ~) fazer fila</t>
  </si>
  <si>
    <t>cor (f)</t>
  </si>
  <si>
    <t>coração (pl -ões)</t>
  </si>
  <si>
    <t>gravata</t>
  </si>
  <si>
    <t>os Correios</t>
  </si>
  <si>
    <t>costume (m)</t>
  </si>
  <si>
    <t>cristão / cristã</t>
  </si>
  <si>
    <t>cruzamento</t>
  </si>
  <si>
    <t>caderno</t>
  </si>
  <si>
    <t>quarenta</t>
  </si>
  <si>
    <t>quarto de banho (Pt), banheiro (Br)</t>
  </si>
  <si>
    <t>quarto/-a</t>
  </si>
  <si>
    <t>quatrocentos</t>
  </si>
  <si>
    <t>talher; (en restaurante) couvert (m)</t>
  </si>
  <si>
    <t>colher (f)</t>
  </si>
  <si>
    <t>faca (f)</t>
  </si>
  <si>
    <t>corpo</t>
  </si>
  <si>
    <t>donde (Pt), de onde (Br)</t>
  </si>
  <si>
    <t>debaixo</t>
  </si>
  <si>
    <t>débil (pl débeis)</t>
  </si>
  <si>
    <t>décimo/-a</t>
  </si>
  <si>
    <t>cem mil</t>
  </si>
  <si>
    <t>diante</t>
  </si>
  <si>
    <t>diante de</t>
  </si>
  <si>
    <t>magro/-a; (fino) fino/-a</t>
  </si>
  <si>
    <t>r Anzug (pl -e), s Kleid (pl -er)</t>
  </si>
  <si>
    <t>e Straßenbahn (pl -en)</t>
  </si>
  <si>
    <t>r Lappen (pl =); s Tuch (pl Tücher), s Staubtuch, s Wischtuch</t>
  </si>
  <si>
    <t>dreizehn</t>
  </si>
  <si>
    <t>dreißig</t>
  </si>
  <si>
    <t>r Zug (pl Züge)</t>
  </si>
  <si>
    <t>dreihundert</t>
  </si>
  <si>
    <t>traurig (por: über + A), betrübt</t>
  </si>
  <si>
    <t>r Tourist (G/pl -en) / e Touristin (pl -nen)</t>
  </si>
  <si>
    <t>letzt...</t>
  </si>
  <si>
    <t>e Universität (pl -en), e Uni (pl -s); (voy a la ~) ich gehe zur Uni</t>
  </si>
  <si>
    <t>e Bebauung; (casas) e Kolonie (pl -n), e Villenkolonie, e Häuserkolonie</t>
  </si>
  <si>
    <t>e Kuh (pl Kühe); (carne) s Rindfleisch</t>
  </si>
  <si>
    <t>Ferien (pl), r Urlaub (pl -e)</t>
  </si>
  <si>
    <t>r Wagen (pl =), r Eisenbahnwagen (pl =), r Waggon (pl -s)</t>
  </si>
  <si>
    <t>zwanzig; (23) dreiundzwanzig</t>
  </si>
  <si>
    <t>r Sommer (pl =); (en ~) im Sommer</t>
  </si>
  <si>
    <t>wahr, wahrhaftig, wirklich</t>
  </si>
  <si>
    <t>s Gemüse (pl =)</t>
  </si>
  <si>
    <t>s Kleid (pl -er)</t>
  </si>
  <si>
    <t>wieder, ein andermal, nochmals, noch einmal, von neuem</t>
  </si>
  <si>
    <t>(de tren) s Gleis (pl -e); (camino) r Weg (pl -e)</t>
  </si>
  <si>
    <t>e Reise (pl -n), e Fahrt (pl -en)</t>
  </si>
  <si>
    <t>alt [C älter]; (usado) abgenutzt</t>
  </si>
  <si>
    <t>r Wind (pl -e); (hace ~) es ist windig</t>
  </si>
  <si>
    <t>wind /wind/; (hace ~) it's windy</t>
  </si>
  <si>
    <t>r Essig (pl -e)</t>
  </si>
  <si>
    <t>r Wein (pl -e); (~ tino) r Rotwein</t>
  </si>
  <si>
    <t>ihr [AD euch G euer]</t>
  </si>
  <si>
    <t>r Flug (pl Flüge)</t>
  </si>
  <si>
    <t>r Joghurt (pl =, -s)</t>
  </si>
  <si>
    <t>(tienda) s Schuhgeschäft; (taller) r Schuhmacherwerkstatt (pl -stätten)</t>
  </si>
  <si>
    <t>entreprise</t>
  </si>
  <si>
    <t>chez</t>
  </si>
  <si>
    <t>responsable; (de negocio) gérant/-e</t>
  </si>
  <si>
    <t>dessus</t>
  </si>
  <si>
    <t>janvier; (en ~) en janvier</t>
  </si>
  <si>
    <t>en colère (con: contre); furieux / furieuse; fâché/-e (con: contre)</t>
  </si>
  <si>
    <t>infirmière</t>
  </si>
  <si>
    <t>en face</t>
  </si>
  <si>
    <t>en face de</t>
  </si>
  <si>
    <t>salade</t>
  </si>
  <si>
    <t>entrée; (de hotel) hall (m)</t>
  </si>
  <si>
    <t>entrées</t>
  </si>
  <si>
    <t>(2 cosas) entre; (más de 2 cosas) parmi</t>
  </si>
  <si>
    <t>bagages (m pl)</t>
  </si>
  <si>
    <t>escalier (m)</t>
  </si>
  <si>
    <t>ce (ante V: cet) / cette _(-là) (pl ces</t>
  </si>
  <si>
    <t>Espagne, l'Espagne</t>
  </si>
  <si>
    <t>espagnol/-e</t>
  </si>
  <si>
    <t>Espagnol/-e</t>
  </si>
  <si>
    <t>espagnol</t>
  </si>
  <si>
    <t>sparadrap</t>
  </si>
  <si>
    <t>coin (m)</t>
  </si>
  <si>
    <t>station; (de tren) gare (f)</t>
  </si>
  <si>
    <t>États-Unis, les États-Unis</t>
  </si>
  <si>
    <t>stature</t>
  </si>
  <si>
    <t>est</t>
  </si>
  <si>
    <t>estomac</t>
  </si>
  <si>
    <t>étudiant/-e</t>
  </si>
  <si>
    <t>(adj) stupide; (n) idiot/-e</t>
  </si>
  <si>
    <t>exact/-e; (¡~!) exactement</t>
  </si>
  <si>
    <t>excursion</t>
  </si>
  <si>
    <t>faux / fausse</t>
  </si>
  <si>
    <t>pharmacie</t>
  </si>
  <si>
    <t>prèndere [PS presi prendesti prese, prendemmo prendeste prèsero; PP preso]; (frutas, indirecta) cògliere [PR colgo cogli, còlgono; PS colsi cogliesti; S colga]; (objeto caído) raccògliere</t>
  </si>
  <si>
    <t>méttere [v.'poner'], sistemare; (piedra) posare</t>
  </si>
  <si>
    <t>mangiare [gi/g]</t>
  </si>
  <si>
    <t>guidare</t>
  </si>
  <si>
    <t>conóscere [PR conosco conosci, conóscono; PS con·obbi -ocesti -obbe, -oscemmo -osceste -óbbero; PP conosciuto]</t>
  </si>
  <si>
    <t>costruire [-isc-]; (teoría) elaborare</t>
  </si>
  <si>
    <t>raconter</t>
  </si>
  <si>
    <t>raccontare</t>
  </si>
  <si>
    <t>contare; (~ con) contare su</t>
  </si>
  <si>
    <t>continuare; (permanecer) rimanere [v.'quedar']; (serie) riprendere [v.'coger'], proseguire</t>
  </si>
  <si>
    <t>córrere [PS corsi corresti corse, corremmo correste córsero; PP corso]</t>
  </si>
  <si>
    <t>tagliare</t>
  </si>
  <si>
    <t>costare; (¿cuánto cuesta?) quanto costa?</t>
  </si>
  <si>
    <t>créscere [PS crebbi crescesti crebbe, crescemmo cresceste crébbero; PP cresciuto]</t>
  </si>
  <si>
    <t>crédere; (~ en) crédere in; (creo que sí/no) credo di sì/no</t>
  </si>
  <si>
    <t>incrociare; (atravesar) attraversare</t>
  </si>
  <si>
    <t>curare</t>
  </si>
  <si>
    <t>dovére [PR devo devi deve, dobbiamo dovete dèvono; PS dovei/dovetti dovesti dové/dovette, dovemmo doveste dovèrono/dovèttero; F dovrò dovrai; S debba = =, dobbiamo dobbiate dèbbano; IS dovessi; C dovrei; I devi dovete PP dovuto]</t>
  </si>
  <si>
    <t>lasciare; (~ de) smettere di [v.'poner']</t>
  </si>
  <si>
    <t>(~ a algn hacer algo) lasciare qn fare qc</t>
  </si>
  <si>
    <t>lasciare, prestare</t>
  </si>
  <si>
    <t>direttore / direttrice; (Cine, TV) regista</t>
  </si>
  <si>
    <t>divertente</t>
  </si>
  <si>
    <t>dódici</t>
  </si>
  <si>
    <t>documentazione; (documentos) documenti (m pl)</t>
  </si>
  <si>
    <t>dòllaro</t>
  </si>
  <si>
    <t>dolore (m); (~ de cabeza) mal di testa; (~ de estómago) mal di stòmaco; (~ de muelas) mal di denti</t>
  </si>
  <si>
    <t>dove; (¿a ~ vas?) dove vai?</t>
  </si>
  <si>
    <t>càmera (f) da letto; (en una residencia) dormitorio</t>
  </si>
  <si>
    <t>duecento</t>
  </si>
  <si>
    <t>doccia</t>
  </si>
  <si>
    <t>età</t>
  </si>
  <si>
    <t>(¿cuántos ~s tienes?) quanti anni hai?; (tengo 15 ~s) ho quìndici anni</t>
  </si>
  <si>
    <t>trapunta (f), piumìno (m)</t>
  </si>
  <si>
    <t>educato/-a</t>
  </si>
  <si>
    <t>esèmpio</t>
  </si>
  <si>
    <t>per esèmpio</t>
  </si>
  <si>
    <t>esercizio</t>
  </si>
  <si>
    <t>lui [obl: lui; A lo / l'; D gli, glie_ (+ otro pron)]</t>
  </si>
  <si>
    <t>quello/-a/-i/-e che</t>
  </si>
  <si>
    <t>elettricità</t>
  </si>
  <si>
    <t>ambasciata</t>
  </si>
  <si>
    <t>ambasciatore / ambasciatrice</t>
  </si>
  <si>
    <t>impiegato/-a</t>
  </si>
  <si>
    <t>impresa</t>
  </si>
  <si>
    <t>(gerente) gestore / gestrice; (responsable) incaricato/-a, addetto/-a</t>
  </si>
  <si>
    <t>sopra</t>
  </si>
  <si>
    <t>sopra, su (+ il = sul; + la = sulla); (por ~~) al di sopra di</t>
  </si>
  <si>
    <t>gennaio; (en ~) in gennaio, a gennaio</t>
  </si>
  <si>
    <t>arrabbiato/-a</t>
  </si>
  <si>
    <t>infermiera</t>
  </si>
  <si>
    <t>di fronte</t>
  </si>
  <si>
    <t>di fronte a</t>
  </si>
  <si>
    <t>insalata</t>
  </si>
  <si>
    <t>entrata</t>
  </si>
  <si>
    <t>antipasti (m pl)</t>
  </si>
  <si>
    <t>bagaglio, bagagli (pl)</t>
  </si>
  <si>
    <t>scala</t>
  </si>
  <si>
    <t>quel / quella / quei / quelle [v.'aquel']</t>
  </si>
  <si>
    <t>questo, ciò</t>
  </si>
  <si>
    <t>Spagna, la Spagna</t>
  </si>
  <si>
    <t>spagnolo/-a</t>
  </si>
  <si>
    <t>spagnolo</t>
  </si>
  <si>
    <t>cerotto</t>
  </si>
  <si>
    <t>àngolo</t>
  </si>
  <si>
    <t>stazione</t>
  </si>
  <si>
    <t>Stati Uniti (pl), gli Stati Uniti</t>
  </si>
  <si>
    <t>statura</t>
  </si>
  <si>
    <t>questo (quest' + V) / questa / questi / queste</t>
  </si>
  <si>
    <t>stòmaco (pl -chi)</t>
  </si>
  <si>
    <t>studente / studentessa</t>
  </si>
  <si>
    <t>stùpido/-a</t>
  </si>
  <si>
    <t>euro (inv)</t>
  </si>
  <si>
    <t>esatto/-a</t>
  </si>
  <si>
    <t>escursione, gita; (ir de ~) andare in gita</t>
  </si>
  <si>
    <t>farmacìa (pl farmacìe)</t>
  </si>
  <si>
    <t>febbraio</t>
  </si>
  <si>
    <t>felice</t>
  </si>
  <si>
    <t>ferramenta (m inv)</t>
  </si>
  <si>
    <t>febbre; (tener ~) avere la febbre</t>
  </si>
  <si>
    <t>festa; (~s: vacaciones) feste</t>
  </si>
  <si>
    <t>fine settimana (m inv)</t>
  </si>
  <si>
    <t>finale</t>
  </si>
  <si>
    <t>fine (f), finale (m); (de calle, tarde) fine (f)</t>
  </si>
  <si>
    <t>sottìle; (oído) fine</t>
  </si>
  <si>
    <t>fiore (m)</t>
  </si>
  <si>
    <t>foglio</t>
  </si>
  <si>
    <t>fràgola</t>
  </si>
  <si>
    <t>frigorìfero</t>
  </si>
  <si>
    <t>fritto/-a</t>
  </si>
  <si>
    <t>frontiera, confine (m)</t>
  </si>
  <si>
    <t>frutta</t>
  </si>
  <si>
    <t>fuoco (pl fuochi)</t>
  </si>
  <si>
    <t>fonte; (construcción) fontana</t>
  </si>
  <si>
    <t>vassoio (m)</t>
  </si>
  <si>
    <t>garage (m inv)</t>
  </si>
  <si>
    <t>gola</t>
  </si>
  <si>
    <t>garza; (pañal) pannolino (m)</t>
  </si>
  <si>
    <t>benzina</t>
  </si>
  <si>
    <t>distributore (m) di benzina</t>
  </si>
  <si>
    <t>gatto/-a</t>
  </si>
  <si>
    <t>grasso/-a</t>
  </si>
  <si>
    <t>berretto</t>
  </si>
  <si>
    <t>gratis (inv)</t>
  </si>
  <si>
    <t>influenza</t>
  </si>
  <si>
    <t>grosso/-a; (persona) grasso/-a</t>
  </si>
  <si>
    <t>guanto</t>
  </si>
  <si>
    <t>chitarra</t>
  </si>
  <si>
    <t>stanza, càmera; (dormitorio) càmera da letto</t>
  </si>
  <si>
    <t>verso</t>
  </si>
  <si>
    <t>farina</t>
  </si>
  <si>
    <t>gelato</t>
  </si>
  <si>
    <t>ferita</t>
  </si>
  <si>
    <t>fégato</t>
  </si>
  <si>
    <t>ipermercato</t>
  </si>
  <si>
    <t>storia</t>
  </si>
  <si>
    <t>ora; (¿qué ~ es?) che ora è?, che ore sono?; (¿a qué ~...?) a che ora...?</t>
  </si>
  <si>
    <t>orario</t>
  </si>
  <si>
    <t>ospedale</t>
  </si>
  <si>
    <t>hotel (pl =)</t>
  </si>
  <si>
    <t>uguale</t>
  </si>
  <si>
    <t>uovo (m; pl uova (f))</t>
  </si>
  <si>
    <t>imposta (f), tassa (f)</t>
  </si>
  <si>
    <t>ingiusto/-a</t>
  </si>
  <si>
    <t>scuola (f) superiore; (institución) istituto</t>
  </si>
  <si>
    <t>intelligente</t>
  </si>
  <si>
    <t>internazionale</t>
  </si>
  <si>
    <t>iniezione; (ponerse una ~) farsi un'iniezione</t>
  </si>
  <si>
    <t>sapone</t>
  </si>
  <si>
    <t>giardino</t>
  </si>
  <si>
    <t>maglione; (con botones) golf (m inv)</t>
  </si>
  <si>
    <t>gioiellerìa</t>
  </si>
  <si>
    <t>ebreo/-a</t>
  </si>
  <si>
    <t>giocare; (~ a) giocare a</t>
  </si>
  <si>
    <t>luglio</t>
  </si>
  <si>
    <t>giugno</t>
  </si>
  <si>
    <t>insieme; (próximos) vicini</t>
  </si>
  <si>
    <t>giusto/-a</t>
  </si>
  <si>
    <t>chilo</t>
  </si>
  <si>
    <t>chilòmetro</t>
  </si>
  <si>
    <t>ladro/-a</t>
  </si>
  <si>
    <t>lago (pl laghi)</t>
  </si>
  <si>
    <t>làmpada</t>
  </si>
  <si>
    <t>lungo/-ga/-ghi/-ghe</t>
  </si>
  <si>
    <t>lavabo, lavandino</t>
  </si>
  <si>
    <t>lavatrice</t>
  </si>
  <si>
    <t>lavastoviglie (f inv)</t>
  </si>
  <si>
    <t>lontano (adj, adv)</t>
  </si>
  <si>
    <t>lontano (adj, adv) da</t>
  </si>
  <si>
    <t>lìbero/-a</t>
  </si>
  <si>
    <t>limone</t>
  </si>
  <si>
    <t>chiave (f)</t>
  </si>
  <si>
    <t>para abrir puertas</t>
  </si>
  <si>
    <t>pieno/-a; (~ de gente) pieno di gente</t>
  </si>
  <si>
    <t>quello che, ciò che</t>
  </si>
  <si>
    <t>dopo; (más tarde) più tardi</t>
  </si>
  <si>
    <t>luogo (pl luoghi); (en lista, carrera) posto</t>
  </si>
  <si>
    <t>luce (f)</t>
  </si>
  <si>
    <t>legno (m); (una ~) un pezzo di legno</t>
  </si>
  <si>
    <t>valigia (pl valigie, -ge)</t>
  </si>
  <si>
    <t>telecomando</t>
  </si>
  <si>
    <t>mano (f; pl mani)</t>
  </si>
  <si>
    <t>coperta</t>
  </si>
  <si>
    <t>màcchina</t>
  </si>
  <si>
    <t>marrone</t>
  </si>
  <si>
    <t>più X (+ pron/N: di; otros casos: che); (trabaja más que yo) lavora più di me</t>
  </si>
  <si>
    <t>materiale (m)</t>
  </si>
  <si>
    <t>maggio</t>
  </si>
  <si>
    <t>maggiore, più grande</t>
  </si>
  <si>
    <t>calze (f pl)</t>
  </si>
  <si>
    <t>migliore</t>
  </si>
  <si>
    <t>meglio</t>
  </si>
  <si>
    <t>più</t>
  </si>
  <si>
    <t>melone</t>
  </si>
  <si>
    <t>minore; (más joven) minore, più giòvane</t>
  </si>
  <si>
    <t>meno</t>
  </si>
  <si>
    <t>menù (pl =)</t>
  </si>
  <si>
    <t>metallo</t>
  </si>
  <si>
    <t>metropolitana (f)</t>
  </si>
  <si>
    <t>il mio / la mia / i miei / le mie; (con relacs familiares) mio / mia</t>
  </si>
  <si>
    <t>forno a microonde</t>
  </si>
  <si>
    <t>paùra; (tener ~ a) avere paùra di; (tener ~ de que) temére / avere paùra che...</t>
  </si>
  <si>
    <t>milione</t>
  </si>
  <si>
    <t>mistèro</t>
  </si>
  <si>
    <t>metà (pl =)</t>
  </si>
  <si>
    <t>moneta</t>
  </si>
  <si>
    <t>moto (f; pl =)</t>
  </si>
  <si>
    <t>cellulare, telefonino</t>
  </si>
  <si>
    <t>ragazza, ragazzina</t>
  </si>
  <si>
    <t>ragazzo, ragazzino</t>
  </si>
  <si>
    <t>molto/-a, tanto/-a</t>
  </si>
  <si>
    <t>molto, tanto</t>
  </si>
  <si>
    <t>molti / molte, tanti / tante</t>
  </si>
  <si>
    <t>mòbile</t>
  </si>
  <si>
    <t>molare (m)</t>
  </si>
  <si>
    <t>bàmbola</t>
  </si>
  <si>
    <t>polso (m)</t>
  </si>
  <si>
    <t>mùsica</t>
  </si>
  <si>
    <t>musulmano/-a</t>
  </si>
  <si>
    <t>molto cotto/-a</t>
  </si>
  <si>
    <t>poco cotto/-a</t>
  </si>
  <si>
    <t>nessuno (+ v neg)</t>
  </si>
  <si>
    <t>arancia (pl arance)</t>
  </si>
  <si>
    <t>naturale</t>
  </si>
  <si>
    <t>natura</t>
  </si>
  <si>
    <t>Natale (m)</t>
  </si>
  <si>
    <t>né; (~ X ~ Y) né X né Y</t>
  </si>
  <si>
    <t>nessuno/-a (+ v neg)</t>
  </si>
  <si>
    <t>(categórico) no; (con verbo, n o adj) non</t>
  </si>
  <si>
    <t>notizia; (las s: TV) il telegiornale</t>
  </si>
  <si>
    <t>novecento</t>
  </si>
  <si>
    <t>novanta</t>
  </si>
  <si>
    <t>il nostro / la nostra / i nostri / le nostre; (con relacs familiares) nostro / nostra...</t>
  </si>
  <si>
    <t>oggetto</t>
  </si>
  <si>
    <t>ottanta</t>
  </si>
  <si>
    <t>ottocento</t>
  </si>
  <si>
    <t>ottavo/-a</t>
  </si>
  <si>
    <t>ottobre</t>
  </si>
  <si>
    <t>occupato/-a</t>
  </si>
  <si>
    <t>òvest</t>
  </si>
  <si>
    <t>(órgano) orecchio; (sentido) udìto</t>
  </si>
  <si>
    <t>pèntola</t>
  </si>
  <si>
    <t>ùndici</t>
  </si>
  <si>
    <t>computer /-ju-/ (m, pl =)</t>
  </si>
  <si>
    <t>orecchio (m)</t>
  </si>
  <si>
    <t>riva; (de mesa, camino) bordo (m)</t>
  </si>
  <si>
    <t>autunno</t>
  </si>
  <si>
    <t>automne /o'tOn/ (m)</t>
  </si>
  <si>
    <t>un altro / un'altra / altri / altre</t>
  </si>
  <si>
    <t>pècora</t>
  </si>
  <si>
    <t>stuzzicadenti (m inv)</t>
  </si>
  <si>
    <t>nm (mondadientes)</t>
  </si>
  <si>
    <t>panetterìa</t>
  </si>
  <si>
    <t>carta (f)</t>
  </si>
  <si>
    <t>carta (f) igiènica</t>
  </si>
  <si>
    <t>cartolerìa</t>
  </si>
  <si>
    <t>pacco (pl pacchi)</t>
  </si>
  <si>
    <t>fermata</t>
  </si>
  <si>
    <t>ombrello (m)</t>
  </si>
  <si>
    <t>parco (pl parchi)</t>
  </si>
  <si>
    <t>partito</t>
  </si>
  <si>
    <t>dopodomani</t>
  </si>
  <si>
    <t>passaporto</t>
  </si>
  <si>
    <t>corridoio</t>
  </si>
  <si>
    <t>dentifricio (m)</t>
  </si>
  <si>
    <t>torta (f); (más pequeño) pasta (f)</t>
  </si>
  <si>
    <t>pastiglia</t>
  </si>
  <si>
    <t>petto; (mama) seno</t>
  </si>
  <si>
    <t>cìnema</t>
  </si>
  <si>
    <t>film (m, pl =)</t>
  </si>
  <si>
    <t>parrucchière (m)</t>
  </si>
  <si>
    <t>peggiore</t>
  </si>
  <si>
    <t>peggio</t>
  </si>
  <si>
    <t>pesce (m)</t>
  </si>
  <si>
    <t>piedi; (ir a ~) andare* a piedi; (estar de ~) stare* in piedi</t>
  </si>
  <si>
    <t>gamba</t>
  </si>
  <si>
    <t>plàstica</t>
  </si>
  <si>
    <t>spiaggia (pl spiagge)</t>
  </si>
  <si>
    <t>piazza</t>
  </si>
  <si>
    <t>poco / poca / pochi / poche</t>
  </si>
  <si>
    <t>un po'</t>
  </si>
  <si>
    <t>un po' di</t>
  </si>
  <si>
    <t>(vt) wiegen [wog gewogen], ábwiegen; (vi) wiegen</t>
  </si>
  <si>
    <t>können [PR kann; PS konnte; K2 könnte]; (tener derecho a, tener permiso para) dürfen [PR darf; PS durfte; K2 dürfte], können; (puedo comprar el libro) ich kann das Buch kaufen</t>
  </si>
  <si>
    <t>setzen; (verticalmente) stellen; (horizontalmente) legen (in/an/auf +A)</t>
  </si>
  <si>
    <t>wégnehmen, nehmen [v.'coger']; entfernen; (~le algo a algn) j-m etwas nehmen</t>
  </si>
  <si>
    <t>empfangen [empfängt; empfing empfangen], erhalten [erhält; erhielt erhalten], bekommen [v.'venir']; (acoger) áufnehmen [v.'coger']</t>
  </si>
  <si>
    <t>zusámmenbringen [v.'traer'], zusámmenstellen, zusámmenfügen; (reunir) sammeln</t>
  </si>
  <si>
    <t>áufheben [aufhob aufgehoben]; (reunir) sammeln; (ordenar) wégräumen, áufräumen; (ir a ~) ábholen</t>
  </si>
  <si>
    <t>sich erinnern an (+ A)</t>
  </si>
  <si>
    <t>lösen, áuflösen</t>
  </si>
  <si>
    <t>brechen [bricht; brach, (hat) gebrochen], zerbrechen; kapúttmachen</t>
  </si>
  <si>
    <t>[caso instrumental] (por la mañana) útrom; (por la tarde: temprano) dnëm, (más tarde) vécherom</t>
  </si>
  <si>
    <t>iz-za + G</t>
  </si>
  <si>
    <t>[caso instrumental]</t>
  </si>
  <si>
    <t>naprimér</t>
  </si>
  <si>
    <t>pozháluïsta [pron: p^žálstë]</t>
  </si>
  <si>
    <t>pochemú</t>
  </si>
  <si>
    <t>potomú chto</t>
  </si>
  <si>
    <t>tsená (G tsený A tsénu D tsené, pl tsény)</t>
  </si>
  <si>
    <t>pérvyï</t>
  </si>
  <si>
    <t>dver' (f; G dvéri L dverí, pl G dveréï)</t>
  </si>
  <si>
    <t>kotóryï / kotóraja / kotóroe, (pl) kotórye</t>
  </si>
  <si>
    <t xml:space="preserve">chto; (expresando deseo, finalidad) chtóby (+PS); (creo que...) ja dúmaju, chto...; (quiero que...) ja xochú, chtóby... </t>
  </si>
  <si>
    <t>contre</t>
  </si>
  <si>
    <t>coeur</t>
  </si>
  <si>
    <t>cravate</t>
  </si>
  <si>
    <t>poste (f sg)</t>
  </si>
  <si>
    <t>rideau (m; pl -x)</t>
  </si>
  <si>
    <t>(hábito) habitude; (práctica) coutume (f)</t>
  </si>
  <si>
    <t>chrétien / chrétienne</t>
  </si>
  <si>
    <t>(de caminos, Biol) croisement; (de carreteras, calles) carrefour (m)</t>
  </si>
  <si>
    <t>cahier</t>
  </si>
  <si>
    <t>lequel / laquelle / lesquels / lesquelles</t>
  </si>
  <si>
    <t>ýalaba / yaýlibu, yaýlubu; ýâ'a (ýi'tu) / yaýî'u bi- (maýî')</t>
  </si>
  <si>
    <t>thalâthä(tu) / thalâthu (+ G pl ind)</t>
  </si>
  <si>
    <t>Hazîn (pl Hazânà, Huzanâ'ü), Hazin, maHzûn</t>
  </si>
  <si>
    <t>(de varón) -ka; (de mujer) -ki; (tu casa) baytu-ka / baytu-ki</t>
  </si>
  <si>
    <t>'anta (obj: -ka) / 'anti (obj: -ki)</t>
  </si>
  <si>
    <t>istaºmala / yastaºmilu (istiºmâl)</t>
  </si>
  <si>
    <t>(sólo forma de tratamiento) HaDratu-ka / HaDratu-ki</t>
  </si>
  <si>
    <t>'atà / ya'tî ('ityân); ýâ'a (ýi'tu) / yaýî'u (maýî')</t>
  </si>
  <si>
    <t>ra'à (ra'aytu) / yarà (ru'yät [hamza sobre w], ra'y [hamza sobre alif])</t>
  </si>
  <si>
    <t>Haqîqät (pl Haqâ'iqü)</t>
  </si>
  <si>
    <t>'ajDarü / jaDrâ'ü (pl juDr)</t>
  </si>
  <si>
    <t>sâfara / yusâfiru (musâfarät)</t>
  </si>
  <si>
    <t>Sagîr (pl Sigâr); (n) xâbb (pl xubbân, xabâb) / xâbbä (pl xâbbât)</t>
  </si>
  <si>
    <t>qâDïn (det: al-qâDî; pl quDâ)</t>
  </si>
  <si>
    <t>Hurriyyä</t>
  </si>
  <si>
    <t>muºallim (pl muºallimûna) / muºallimä (pl -ât)</t>
  </si>
  <si>
    <t>tuffâH (colectivo, singulativo: tuffâHä)</t>
  </si>
  <si>
    <t>mâ'idä (pl mâ'idât, mawâ'idü), Tâwilä (pl Tâwilât)</t>
  </si>
  <si>
    <t>daqîqä (pl daqâ'iqü)</t>
  </si>
  <si>
    <t>dhubâb (colectivo; singulativo: dhubâbä (pl dhibbân))</t>
  </si>
  <si>
    <t>_ kathîrûna, _ kathîrä</t>
  </si>
  <si>
    <t>Tiflä, bint (pl banât), fatâ (pl fatâyât)</t>
  </si>
  <si>
    <t>layl (colectivo; singulativo: laylä (pl layâlïn)); (de ~) fî l-laylä(ti)</t>
  </si>
  <si>
    <t>kalimä (pl kalimât); (discurso) kalâm</t>
  </si>
  <si>
    <t>ýarîdä (pl ýarâ'idü)</t>
  </si>
  <si>
    <t>samak (colectivo; singulativo: samakä (pl 'asmâk))</t>
  </si>
  <si>
    <t>_ qalîlûna, _ qalîlä</t>
  </si>
  <si>
    <t>'arâda ('aradttu) / yurîdu ('irâdä); (quiero hacer) 'urîdu 'an 'afºala [subj]</t>
  </si>
  <si>
    <t>malik (pl mulûk) / malikä</t>
  </si>
  <si>
    <t>ãjir (pl -ûna) / ãjirä, 'ajîr</t>
  </si>
  <si>
    <t>_ wâHid / wâHidä</t>
  </si>
  <si>
    <t>nâfidhä (pl nawâfidhü); xubbâk (pl xabâbîkü)</t>
  </si>
  <si>
    <t>marrä (pl marrât, mirâr)</t>
  </si>
  <si>
    <t>yawmu l-ýumuºä(ti) (o l-ýumºä(ti)), al-ýumuºä (pl ('ayyâmu) l-ýumaº / l-ýumuºât)</t>
  </si>
  <si>
    <t>vne + G</t>
  </si>
  <si>
    <t>síl'nyï</t>
  </si>
  <si>
    <t>ochkí (pl; G óchkov)</t>
  </si>
  <si>
    <t>kóshka (f; G kóshki, pl G kóshek)</t>
  </si>
  <si>
    <t>zufrieden</t>
  </si>
  <si>
    <t>e Sache (pl -n); s Ding (pl -e/-er)</t>
  </si>
  <si>
    <t>welcher / welche / welches (pl welche)</t>
  </si>
  <si>
    <t>irgendein/-eine/-ein</t>
  </si>
  <si>
    <t>(entre nombres) shì 是; (no ~) bùshì 不是; (es profesor) tä shì lâoshï 他是老师;  (+adj: China es grande) Zhöngguó hên dà 中国很大 [se suele añadir 'hên (muy)' aunque no exista ese significado]</t>
  </si>
  <si>
    <t>zôngshi 总是, zông</t>
  </si>
  <si>
    <t>qï 七 (+ clasificador)</t>
  </si>
  <si>
    <t>tàiyáng 太阳</t>
  </si>
  <si>
    <t>(de él) tä de 他的; (de ella) tä de 她的</t>
  </si>
  <si>
    <t>(de ellos) 他们的; (de ellas) 她们的</t>
  </si>
  <si>
    <t>zäng 脏</t>
  </si>
  <si>
    <t>yê 也 ; (él ~ está en China) tä yê zài Zhöngguó 他也在中国</t>
  </si>
  <si>
    <t xml:space="preserve">(sobremesa) xiàwû 下午; (hasta el anochecer) wânshang 晚上; (por la ~) wânshang 晚上 </t>
  </si>
  <si>
    <t>wân 晚, chí 迟</t>
  </si>
  <si>
    <t>yôu 有; (no ~) méi yôu 没有</t>
  </si>
  <si>
    <t>dëi 得, bìdëi 必得, yào 要</t>
  </si>
  <si>
    <t>shíjiän 时间</t>
  </si>
  <si>
    <t>tiänqì 天气</t>
  </si>
  <si>
    <t>shängdiàn 商店</t>
  </si>
  <si>
    <t>päo 抛, rëng  扔, zhì  掷</t>
  </si>
  <si>
    <t>hái 还 ; (~ tengo que ir a comprar dos libros) wô xiànzài hái yào qù mâi liâng bên shü 我现在还要去买两本书</t>
  </si>
  <si>
    <t>dàjiä 大家, rénrén 人人</t>
  </si>
  <si>
    <t>'aSfarü / Safrâ'ü (pl Sufar, Sufr)</t>
  </si>
  <si>
    <t>kilâ / kiltâ (+ G dual)</t>
  </si>
  <si>
    <t>qabla</t>
  </si>
  <si>
    <t>sanät (pl sanawât, sinûna); ºâm (pl 'aºwâm)</t>
  </si>
  <si>
    <t>dhâlika (du dhânika/dhaynika, pl 'ûla'ika [pron: 'ulâ'ika]) / tilka (du tânika/taynika, pl 'ûla'ika); (aquel libro) dhâlika l-kitâbu</t>
  </si>
  <si>
    <t>dhâlika (du dhânika/dhaynika, pl 'ûla'ika [pron: 'ulâ'ika])</t>
  </si>
  <si>
    <t>hunâ</t>
  </si>
  <si>
    <t>fawqu</t>
  </si>
  <si>
    <t>rûz</t>
  </si>
  <si>
    <t>'amsi, bi-l-'amsi</t>
  </si>
  <si>
    <t>sukkar</t>
  </si>
  <si>
    <t>'azraqü / zarqâ'ü (pl zurq)</t>
  </si>
  <si>
    <t>(persona) qaSîr (pl qiSâr); (lugar) wâTi'</t>
  </si>
  <si>
    <t>rajîS</t>
  </si>
  <si>
    <t>markab (pl marâkibü)</t>
  </si>
  <si>
    <t>xariba / yaxrabu (xarb)</t>
  </si>
  <si>
    <t>ýamîl (pl ýimâl, ýamîlûna)</t>
  </si>
  <si>
    <t>ýayyidän, Tayyibän, jayr</t>
  </si>
  <si>
    <t>'abyaDü / bayDâ'ü (bîD)</t>
  </si>
  <si>
    <t>fam (+G: N fû, A fâ, G fî) (pl 'afwâh)</t>
  </si>
  <si>
    <t>ýayyid (pl ýiyâd); Tayyib (pl -ûna); Hasan (pl Hisân)</t>
  </si>
  <si>
    <t>baHatha / yabHathu (ºan)</t>
  </si>
  <si>
    <t>HiSân (pl 'aHSinät, HuSun); faras (pl 'afrâs); (~s) jayl (col.; pl juyûl)</t>
  </si>
  <si>
    <t>kullu (+ G sg ind); (~ día) kullu yawmïn</t>
  </si>
  <si>
    <t>xâriº (pl xawâriºü)</t>
  </si>
  <si>
    <t>Harr</t>
  </si>
  <si>
    <t>qamîS (pl qumSân)</t>
  </si>
  <si>
    <t>Tarîq (pl Turuq); (sendero) darb (pl durûb), sabîl (pl subul)</t>
  </si>
  <si>
    <t>taºbân (pl -ûna)</t>
  </si>
  <si>
    <t>gannà / yugannî, tagannà / yatagannà</t>
  </si>
  <si>
    <t>waýh (pl wuýûh)</t>
  </si>
  <si>
    <t>laHm (pl luHûm)</t>
  </si>
  <si>
    <t>bayt (pl buyût), dâr (f; pl dûr)</t>
  </si>
  <si>
    <t>'aglaqa / yugliqu; qafala / yaqfilu</t>
  </si>
  <si>
    <t>'ajadha / ya'judhu ('ajadh) [I judh]</t>
  </si>
  <si>
    <t>ãkala / ya'kulu ('akl)</t>
  </si>
  <si>
    <t>ka- (+ G), mithla</t>
  </si>
  <si>
    <t>kayfa</t>
  </si>
  <si>
    <t>ixtarà (ixtaraytu) / yaxtarî (ixtirâ')</t>
  </si>
  <si>
    <t>maºa</t>
  </si>
  <si>
    <t>bi-</t>
  </si>
  <si>
    <t>HaSala / yaHSulu ºalà (HuSûl)</t>
  </si>
  <si>
    <t>ºadda / yaºuddu (ºadd)</t>
  </si>
  <si>
    <t>masrûr</t>
  </si>
  <si>
    <t>xay' (pl 'axyâ'ü); (asunto) 'amr (pl 'umûr)</t>
  </si>
  <si>
    <t>'ayyu / 'ayyä(tu) (+G)</t>
  </si>
  <si>
    <t>sept</t>
  </si>
  <si>
    <t>sieben</t>
  </si>
  <si>
    <t>sem' (A = GD semí I sem'jú P o semí) (+ G pl en N/A)</t>
  </si>
  <si>
    <t>matà</t>
  </si>
  <si>
    <t>Hîna, matà; (tb en pasado) lammâ</t>
  </si>
  <si>
    <t>kam (+ A sg)</t>
  </si>
  <si>
    <t>skól'ko (+ G)</t>
  </si>
  <si>
    <t>jamsä(tu) / jamsu (+G pl)</t>
  </si>
  <si>
    <t>vt (asir, sujetar)</t>
  </si>
  <si>
    <t>agence</t>
  </si>
  <si>
    <t>agence de voyages</t>
  </si>
  <si>
    <t>secouer</t>
  </si>
  <si>
    <t>agréable</t>
  </si>
  <si>
    <t>remercier (qqn de qch)</t>
  </si>
  <si>
    <t>agression</t>
  </si>
  <si>
    <t>agriculture</t>
  </si>
  <si>
    <t>eau (pl -x)</t>
  </si>
  <si>
    <t>eau minérale</t>
  </si>
  <si>
    <t>supporter</t>
  </si>
  <si>
    <t>aiguille</t>
  </si>
  <si>
    <t>rey</t>
  </si>
  <si>
    <t>là</t>
  </si>
  <si>
    <t>maintenant</t>
  </si>
  <si>
    <t>haren, bere</t>
  </si>
  <si>
    <t>haien, bere, beren</t>
  </si>
  <si>
    <t>zikin, lohi, satsu</t>
  </si>
  <si>
    <t>ere; baita ... ere, (eta) ... ere bai, eta bai... ere</t>
  </si>
  <si>
    <t>arratsalde, arrats; (por la ~) arratsaldean</t>
  </si>
  <si>
    <t>berandu</t>
  </si>
  <si>
    <t>goiz, goizik</t>
  </si>
  <si>
    <t>behar izan; (tengo que hacer...) ...egin behar dut</t>
  </si>
  <si>
    <t>denbora</t>
  </si>
  <si>
    <t>eguraldi, denbora</t>
  </si>
  <si>
    <t>denda, saltoki</t>
  </si>
  <si>
    <t>bota, jaurti</t>
  </si>
  <si>
    <t>oraindik, artean</t>
  </si>
  <si>
    <t>_ guztia, _ dena; (entero) _ osoa</t>
  </si>
  <si>
    <t>denak (pl), mundu guztia, jende guztia</t>
  </si>
  <si>
    <t>lerdo, ergel, inozo</t>
  </si>
  <si>
    <t>lan egin</t>
  </si>
  <si>
    <t>hiru (+ mugagabe)</t>
  </si>
  <si>
    <t>triste, betilun, goibel; (que entristece) hits</t>
  </si>
  <si>
    <t>oso _; (es una casa ~ grande) oso etxe handia da</t>
  </si>
  <si>
    <t>zure, (íntimo) hire</t>
  </si>
  <si>
    <t>s Haar (pl -e), e Haare (pl)</t>
  </si>
  <si>
    <t>r Kopf (pl Köpfe), s Haupt (pl Häupter; tb fig)</t>
  </si>
  <si>
    <t>e Kasserolle (pl -n), r Schmortopf (pl -töpfe), r Stieltopf (pl -töpfe)</t>
  </si>
  <si>
    <t>r Kaffee (pl -s); (~ con leche) r Milchkaffee</t>
  </si>
  <si>
    <t>r Geldautomat (G/pl -en)</t>
  </si>
  <si>
    <t>e Kafeteria (pl -s), e Snackbar (pl -s), s Café (pl -s)</t>
  </si>
  <si>
    <t>e Socken (sg: e Socke)</t>
  </si>
  <si>
    <t>heiß, warm</t>
  </si>
  <si>
    <t>s Beruhigungsmittel (pl =); schmerzstillendes Mittel (pl -ende Mittel)</t>
  </si>
  <si>
    <t>e Unterhose (pl -n), e Unterhosen (pl)</t>
  </si>
  <si>
    <t>s Bett (pl -en)</t>
  </si>
  <si>
    <t>e Kamera (pl -s)</t>
  </si>
  <si>
    <t>e Kajüte (pl -n), e Kabine (pl -n)</t>
  </si>
  <si>
    <t>r Weg (pl -e); (por el ~) unterwegs; (~ de) auf dem Wege nach</t>
  </si>
  <si>
    <t>s Unterhemd (pl -en), s T-shirt (pl -s)</t>
  </si>
  <si>
    <t>s Feld (pl -er); s Acker (pl Äcker), s Land (pl Länder); (militar) r Lager (pl =); (Dep) r Platz (pl Plätze); (fig) s Gebiet (pl -e)</t>
  </si>
  <si>
    <t>müde; matt; erschöpft, abgespannt; (que cansa) ermüdend</t>
  </si>
  <si>
    <t>fähig; befähight; tüchtig; imstande (de: zu)</t>
  </si>
  <si>
    <t>s Gesicht (pl -er); (expresión) e Miene (pl -n)</t>
  </si>
  <si>
    <t>e Landstraße (pl -n)</t>
  </si>
  <si>
    <t>e Pappe (pl -n), r Karton (pl -s)</t>
  </si>
  <si>
    <t>beinahe, fast</t>
  </si>
  <si>
    <t>vierzehn</t>
  </si>
  <si>
    <t>r Stieltopf (pl Stieltöpfe)</t>
  </si>
  <si>
    <t>e Mitte (pl -n); r Mittelpunkt (pl -e); s Zentrum (pl Zentren)</t>
  </si>
  <si>
    <t>e Zahnbürste (pl -n)</t>
  </si>
  <si>
    <t>nahe</t>
  </si>
  <si>
    <t>nahe bei / an + D; in der Nähe + G</t>
  </si>
  <si>
    <t>s Schwein (pl -e)</t>
  </si>
  <si>
    <t>s Schweinefleisch</t>
  </si>
  <si>
    <t>e Null</t>
  </si>
  <si>
    <t>s Bier (pl, para indicar tipos: Biere)</t>
  </si>
  <si>
    <t>e Villa (pl Villen); s Landhaus (pl Landhäuser); (~ adosado) s Reihenhaus (pl Reihenhäuser)</t>
  </si>
  <si>
    <t>e Jacke (pl -n)</t>
  </si>
  <si>
    <t>e Schokolade</t>
  </si>
  <si>
    <t>gewiss, sicher; (exacto) richtig; (es ~) das stimmt</t>
  </si>
  <si>
    <t>fünfzig</t>
  </si>
  <si>
    <t>s Kino (pl -s); (ir al ~) ins Kino gehen</t>
  </si>
  <si>
    <t>r Gürtel (pl =), r Gurt (pl -e); (~ de seguridad) r Sicherheitsgurt</t>
  </si>
  <si>
    <t>hell, klar; (pelo etc.) dünn</t>
  </si>
  <si>
    <t>e Klasse (pl -n), e Art (pl -n), e Sorte (pl -n); (aula) e Klasse (pl -n), s Klassenzimmer (pl =), r Hörsaal (pl Hörsale); (lección) r Unterricht (pl -e), e Vorlesung (pl -en); (~ media) r Mittelstand (pl -stände)</t>
  </si>
  <si>
    <t>s Auto (pl -s), r Wagen (pl =)</t>
  </si>
  <si>
    <t>e Küche (pl -n)</t>
  </si>
  <si>
    <t>r Herd (pl -e)</t>
  </si>
  <si>
    <t>r Ellbogen (pl =)</t>
  </si>
  <si>
    <t>e Schlange (-n); (hacer ~) Schlange stehen*</t>
  </si>
  <si>
    <t>e Farbe (pl -n)</t>
  </si>
  <si>
    <t>wie; wieso</t>
  </si>
  <si>
    <t>gegen (+ A); (en ~) dagegen</t>
  </si>
  <si>
    <t>e Krawatte (pl -n)</t>
  </si>
  <si>
    <t>s Postamt (pl Postämter)</t>
  </si>
  <si>
    <t>e Gardine (pl -n), r Vorhang (pl Vorhänge)</t>
  </si>
  <si>
    <t>kurz; (fig) beschränkt</t>
  </si>
  <si>
    <t>e Gewohnheit (pl -en); e Sitte (pl -n), r Brauch (pl Bräuche)</t>
  </si>
  <si>
    <t>(adj) christlich /k-/; (n) r Christ (G/pl -en) / e Christin (pl -nen)</t>
  </si>
  <si>
    <t>e Kreuzung (pl -en)</t>
  </si>
  <si>
    <t>s Heft (pl -e)</t>
  </si>
  <si>
    <t>welcher / welche / welches (pl welche); wer</t>
  </si>
  <si>
    <t>wie viel</t>
  </si>
  <si>
    <t>vierzig</t>
  </si>
  <si>
    <t>viert...</t>
  </si>
  <si>
    <t>s Badezimmer (pl =)</t>
  </si>
  <si>
    <t>vierhundert</t>
  </si>
  <si>
    <t>s Besteck (pl -e)</t>
  </si>
  <si>
    <t>r Löffel (pl =), r Esslöffel (pl =)</t>
  </si>
  <si>
    <t>s Messer (pl =)</t>
  </si>
  <si>
    <t>r Körper (pl =)</t>
  </si>
  <si>
    <t>woher</t>
  </si>
  <si>
    <t>bitte sehr!; keine Ursache!</t>
  </si>
  <si>
    <t>unten; darunter</t>
  </si>
  <si>
    <t>schwach</t>
  </si>
  <si>
    <t>zehnt</t>
  </si>
  <si>
    <t>r Finger (pl =); (del pie) r Zeh (pl -en), e Zehe (pl -n)</t>
  </si>
  <si>
    <t>vorn, voran</t>
  </si>
  <si>
    <t>(pos) vor + D; (dir) vor + A</t>
  </si>
  <si>
    <t>dünn, schlank</t>
  </si>
  <si>
    <t>(con adj/adv) zu; (con verbo) zu sehr</t>
  </si>
  <si>
    <t>zu viele</t>
  </si>
  <si>
    <t>darin, drinnen</t>
  </si>
  <si>
    <t>in + D, innerhalb + G</t>
  </si>
  <si>
    <t>ábhängen [abhing abgehangen] von + D</t>
  </si>
  <si>
    <t>(¡~!) das kommt darauf an!</t>
  </si>
  <si>
    <t>r Sport (pl -s)</t>
  </si>
  <si>
    <t>rechte Hand; (lado derecho) rechte Seite; (a la ~: pos) rechts; (: dir) nach rechts</t>
  </si>
  <si>
    <t xml:space="preserve">seit (+ D); von (+ D) ... an; (lugar) aus (+ D), von (+ D), aus (+ D) ... von </t>
  </si>
  <si>
    <t>(lugar) von (D) nach (A); (tiempo) von (D) ... an bis (A)</t>
  </si>
  <si>
    <t>nachher, später, danach</t>
  </si>
  <si>
    <t>hinten, zurück</t>
  </si>
  <si>
    <t>(pos) hinter + D; (dir) hinter + A</t>
  </si>
  <si>
    <t>r Feiertag (pl -e)</t>
  </si>
  <si>
    <t>r Tag (pl -e); (todos los ~s) jeden Tag</t>
  </si>
  <si>
    <t>r Dezember</t>
  </si>
  <si>
    <t>neunzehn</t>
  </si>
  <si>
    <t>achtzehn</t>
  </si>
  <si>
    <t>sechzehn</t>
  </si>
  <si>
    <t>siebzehn</t>
  </si>
  <si>
    <t>zehntausend</t>
  </si>
  <si>
    <t>schwer, schwierig</t>
  </si>
  <si>
    <t>r Direktor (pl -en) / e Direktorin (pl -nen), r Leiter (pl =) / e Leiterin (pl -nen); (de cine) r Filmregisseur (pl -e) / e Filmregisseurin (pl -nen)</t>
  </si>
  <si>
    <t>lustig, unterhaltend</t>
  </si>
  <si>
    <t>zwölf</t>
  </si>
  <si>
    <t>e Dokumentation; e Unterlagen (f pl), e Papiere (n pl), e Ausweispapiere</t>
  </si>
  <si>
    <t>r Dollar (pl -s); (dos ~es) zwei Dollar</t>
  </si>
  <si>
    <t>r Schmerz (pl -en)</t>
  </si>
  <si>
    <t>s Schlafzimmer (pl =)</t>
  </si>
  <si>
    <t>zweihundert</t>
  </si>
  <si>
    <t>e Dusche (pl -n); (darse una ~) sich duschen</t>
  </si>
  <si>
    <t>r Eigentümer (pl =) / e Eigentümerin (pl -nen); r Besitzer (pl =) / e Besitzerin (pl -nen); r Wirt (pl -e) / e Wirtin (pl -nen)</t>
  </si>
  <si>
    <t>hart; (clima) rau; (carne) zäh; (fig) schwierig</t>
  </si>
  <si>
    <t>s Alter (pl =)</t>
  </si>
  <si>
    <t>s Gebäude (pl =), r Bau (pl Bauten)</t>
  </si>
  <si>
    <t>s Federbett (pl -en); e Daunendecke (pl -n)</t>
  </si>
  <si>
    <t>(cortés) höflich; (cultivado) kultiviert</t>
  </si>
  <si>
    <t>s Beispiel (pl -e), s Vorbild (-er)</t>
  </si>
  <si>
    <t>e Übung (-en), e Ausübung (-en)</t>
  </si>
  <si>
    <t>e Elektrizität</t>
  </si>
  <si>
    <t>es [A es D ihm G seiner]</t>
  </si>
  <si>
    <t>e Botschaft (pl -en)</t>
  </si>
  <si>
    <t>r Botschafter (pl =) / e Botschafterin (pl -nen)</t>
  </si>
  <si>
    <t>r/e Angestellte (adj nom)</t>
  </si>
  <si>
    <t>s Unternehmen (pl =); r Betrieb (pl -e); e Firma (pl Firmen)</t>
  </si>
  <si>
    <t>in (+ D); (en dets casos) an (+ D), zu (+ D), bei (+ D)</t>
  </si>
  <si>
    <t>bei (j-m)</t>
  </si>
  <si>
    <t>r/e Beauftragte (adj nom); (~ de negocios) r Geschäftsträger (pl =)</t>
  </si>
  <si>
    <t>oben; darauf</t>
  </si>
  <si>
    <t>(pos) auf + D, über + D; (dir) auf + A</t>
  </si>
  <si>
    <t>r Januar; (en ~) im Januar</t>
  </si>
  <si>
    <t>böse (con: auf + A)</t>
  </si>
  <si>
    <t>e Krankenschwester (pl -n) (m: r Krankenpfleger (pl =))</t>
  </si>
  <si>
    <t>gegenüber</t>
  </si>
  <si>
    <t>_ gegenüber (+ D)</t>
  </si>
  <si>
    <t>r Salat (pl -e)</t>
  </si>
  <si>
    <t>(en aquella época) damals; (después, en ese caso) dann; da</t>
  </si>
  <si>
    <t>e Vorspeisen (pl; sg: e Vorspeise)</t>
  </si>
  <si>
    <t>r Eingang (pl Eingänge); r Eintritt (pl -e); e Einfahrt (pl -en); e Einreise (pl -n)</t>
  </si>
  <si>
    <t>s Gepäck</t>
  </si>
  <si>
    <t>e Treppe (pl -n); (de mano) r Leiter (pl =)</t>
  </si>
  <si>
    <t>stairs /steëz/ (pl), staircase /'steëkeis/; (de mano) ladder /'lædë/</t>
  </si>
  <si>
    <t>das</t>
  </si>
  <si>
    <t>Spanien</t>
  </si>
  <si>
    <t>spanisch</t>
  </si>
  <si>
    <t>s Spanisch</t>
  </si>
  <si>
    <t>r Spanier (pl =) / e Spanierin (pl -nen)</t>
  </si>
  <si>
    <t>s Heftpflaster (pl =)</t>
  </si>
  <si>
    <t>e Frau (pl -en), e Ehefrau (pl -en); e Gemahlin (pl -en), e Gattin (pl -nen)</t>
  </si>
  <si>
    <t>e Ecke (pl -n)</t>
  </si>
  <si>
    <t>e Station (pl -en); (de tren) r Bahnhof (pl Bahnhöfe)</t>
  </si>
  <si>
    <t>Vereinigte Staaten von Amerika, die USA</t>
  </si>
  <si>
    <t>e Körpergröße (pl -n), e Statur (pl -en)</t>
  </si>
  <si>
    <t>r Osten</t>
  </si>
  <si>
    <t>r Magen (pl Mägen, Magen)</t>
  </si>
  <si>
    <t>r Student (G/pl -en) / e Studentin (pl -nen); (más pequeño) r Schüler (pl =) / e Schülerin (pl -nen)</t>
  </si>
  <si>
    <t>(adj) dumm; (n) r Dummkopf (pl -köpfe)</t>
  </si>
  <si>
    <t>r Euro (pl -s); (dos ~s) zwei Euro</t>
  </si>
  <si>
    <t>genau, exakt; richtig</t>
  </si>
  <si>
    <t>r Ausflug (e Ausflüge)</t>
  </si>
  <si>
    <t>falsch, unwahr</t>
  </si>
  <si>
    <t>prima</t>
  </si>
  <si>
    <t>antibiòtico (pl -ci)</t>
  </si>
  <si>
    <t>antipàtico/-ca/-ci/-che</t>
  </si>
  <si>
    <t>annuncio (pl annunci); (Com) annuncio pubblicitario, pubblicità (f, pl =); (en TV) spot pubblicitario</t>
  </si>
  <si>
    <t>appartamento</t>
  </si>
  <si>
    <t>cognome</t>
  </si>
  <si>
    <t>quel (+ V: quell', + sC: quello) / quella / quei (quegli) / quelle</t>
  </si>
  <si>
    <t>armàdio</t>
  </si>
  <si>
    <t>arrosto/-a</t>
  </si>
  <si>
    <t>ascensore; (para cargas) montacàrichi (m inv)</t>
  </si>
  <si>
    <t>così</t>
  </si>
  <si>
    <t>posto; (de coche) sedíle; (Pol) seggio</t>
  </si>
  <si>
    <t>(pos) dietro; (dir) indietro</t>
  </si>
  <si>
    <t>àutobus (pl =)</t>
  </si>
  <si>
    <t>autònomo/-a</t>
  </si>
  <si>
    <t>autostrada</t>
  </si>
  <si>
    <t>viale (m), corso</t>
  </si>
  <si>
    <t>avventura</t>
  </si>
  <si>
    <t>aiuto; (socorro) soccorso</t>
  </si>
  <si>
    <t>balcone</t>
  </si>
  <si>
    <t>banca (f; pl banche)</t>
  </si>
  <si>
    <t>vassoio</t>
  </si>
  <si>
    <t>costume (m), costume da bagno</t>
  </si>
  <si>
    <t>buon mercato (inv), econòmico/-ca/-ci/-che</t>
  </si>
  <si>
    <t>quartiere; (en las afueras) periferìa</t>
  </si>
  <si>
    <t>abbastanza</t>
  </si>
  <si>
    <t>bebè (pl =)</t>
  </si>
  <si>
    <t>bello/-a [cuando va antes del N: v.'aquel']</t>
  </si>
  <si>
    <t>bicicletta</t>
  </si>
  <si>
    <t>bikini (pl =)</t>
  </si>
  <si>
    <t>banconota (f)</t>
  </si>
  <si>
    <t>biglietto</t>
  </si>
  <si>
    <t>bianco/-ca/-chi/-che</t>
  </si>
  <si>
    <t>molle, mòrbido/-a; (carácter) mite; (padre, profesor) indulgente; (carne, fruta) tènero/-a</t>
  </si>
  <si>
    <t>penna (f) a sfera, biro (f, pl =)</t>
  </si>
  <si>
    <t>borsa; (de la basura) sacchetto (m)</t>
  </si>
  <si>
    <t>borsa (f); (de mujer) borsa, borsetta</t>
  </si>
  <si>
    <t>stivale (m)</t>
  </si>
  <si>
    <t>baràttolo</t>
  </si>
  <si>
    <t>bottiglia</t>
  </si>
  <si>
    <t>mutandine (f pl)</t>
  </si>
  <si>
    <t>braccio (m; pl braccia (f))</t>
  </si>
  <si>
    <t>(excelente) bello [antes del N; v.'aquel'] / bella; (bondadoso, apropiado) buono ('buon' antes del nombre) / buona</t>
  </si>
  <si>
    <t>buongiorno!</t>
  </si>
  <si>
    <t>buonanotte!</t>
  </si>
  <si>
    <t>buon pomeriggio!; (más tarde) buonasera!</t>
  </si>
  <si>
    <t>sciarpa</t>
  </si>
  <si>
    <t>àsino/-a</t>
  </si>
  <si>
    <t>testa (f), capo (m)</t>
  </si>
  <si>
    <t>casseruola</t>
  </si>
  <si>
    <t>caffè (m inv)</t>
  </si>
  <si>
    <t>bar (m, pl =); buffet (m, pl =)</t>
  </si>
  <si>
    <t>bàncomat (m, pl =)</t>
  </si>
  <si>
    <t>calzini (m pl)</t>
  </si>
  <si>
    <t>caldo/-a</t>
  </si>
  <si>
    <t>analgèsico (pl -ci)</t>
  </si>
  <si>
    <t>mutande (f pl)</t>
  </si>
  <si>
    <t>letto (m)</t>
  </si>
  <si>
    <t>màcchina fotogràfica</t>
  </si>
  <si>
    <t>cabina (f)</t>
  </si>
  <si>
    <t>(con mangas) maglietta; (sin mangas) canottiera</t>
  </si>
  <si>
    <t>campo; (campaña) campagna</t>
  </si>
  <si>
    <t>stanco/-a/-chi/-che; (que cansa) faticoso/-a</t>
  </si>
  <si>
    <t>capace; (ser ~ de hacer) èssere capace di fare</t>
  </si>
  <si>
    <t>strada</t>
  </si>
  <si>
    <t>cartone</t>
  </si>
  <si>
    <t>quattòrdici</t>
  </si>
  <si>
    <t>quasi</t>
  </si>
  <si>
    <t>pentolino</t>
  </si>
  <si>
    <t>spazzolino da denti</t>
  </si>
  <si>
    <t>vicino</t>
  </si>
  <si>
    <t>maiale</t>
  </si>
  <si>
    <t>maiale / scrofa; porco (pl porci)</t>
  </si>
  <si>
    <t>birra</t>
  </si>
  <si>
    <t>villetta (f)</t>
  </si>
  <si>
    <t>giacca (pl giacche)</t>
  </si>
  <si>
    <t>cioccolata (f)</t>
  </si>
  <si>
    <t>centomila</t>
  </si>
  <si>
    <t>vero/-a</t>
  </si>
  <si>
    <t>cinquanta</t>
  </si>
  <si>
    <t>cintura (f); (~ de seguridad) cintura di sicurezza</t>
  </si>
  <si>
    <t>chiaro/-a</t>
  </si>
  <si>
    <t>gènere (m), categorìa; (aula, grupo; ~ social) classe; (lección) lezione</t>
  </si>
  <si>
    <t>cucina</t>
  </si>
  <si>
    <t>gómito</t>
  </si>
  <si>
    <t>coda; (hacer ~) fare la coda</t>
  </si>
  <si>
    <t>colore (m)</t>
  </si>
  <si>
    <t>contro</t>
  </si>
  <si>
    <t>cuore</t>
  </si>
  <si>
    <t>cravatta</t>
  </si>
  <si>
    <t>ufficio (m) postale; (servicio) Poste (f pl)</t>
  </si>
  <si>
    <t>corto/-a; (tiempo) breve</t>
  </si>
  <si>
    <t>abitùdine (f); (tradición) tradizione, usanza</t>
  </si>
  <si>
    <t>cristiano/-a</t>
  </si>
  <si>
    <t>incrocio</t>
  </si>
  <si>
    <t>quaderno</t>
  </si>
  <si>
    <t>quale (pl quali)</t>
  </si>
  <si>
    <t>age /eidž/</t>
  </si>
  <si>
    <t>building /'bildiη/</t>
  </si>
  <si>
    <t>quilt /kwilt/; (nórdico) duvet /'du:vei/</t>
  </si>
  <si>
    <t>polite /pë'lait/; (bien ~) well mannered /'mænëd/; (mal ~) rude /ru:d/</t>
  </si>
  <si>
    <t>example /ig'za:mpl, (Am) ig'zæmpl/</t>
  </si>
  <si>
    <t>exercise /'eksësaiz/</t>
  </si>
  <si>
    <t>(persona) the one who / that...; (cosa) the one which / that...</t>
  </si>
  <si>
    <t>electricity /i,lek'trisëti/</t>
  </si>
  <si>
    <t>it [O it]</t>
  </si>
  <si>
    <t>embassy /'embësi/ (pl -ies)</t>
  </si>
  <si>
    <t>ambassador /æm'bæsëdë/</t>
  </si>
  <si>
    <t>employee /im'plOii:/; (oficina) clerk /kla:k, (Am) kl3:rk/</t>
  </si>
  <si>
    <t>company /'k^mpëni/ (pl -ies); (proyecto) enterprise /'entëpraiz/</t>
  </si>
  <si>
    <t>(estar ~~) to be at home /hëum/</t>
  </si>
  <si>
    <t>(~~~ algn) at sb's, at sb's house</t>
  </si>
  <si>
    <t>person in charge; (de un negocio) manager /'mænidžë/</t>
  </si>
  <si>
    <t>on top; (cubriendo algo) over</t>
  </si>
  <si>
    <t>on, on top of; (cubriendo algo) over</t>
  </si>
  <si>
    <t>January /'džænjuëri/; (en ~) in January</t>
  </si>
  <si>
    <t>angry /'æηgri/ (con algn: with sb) (por algo: at/about sth)</t>
  </si>
  <si>
    <t>nurse /n3:s/</t>
  </si>
  <si>
    <t>ill /il/ (esp tras verbos), sick /sik/ (esp con nombres)</t>
  </si>
  <si>
    <t>opposite /'opëzit/</t>
  </si>
  <si>
    <t>salad /'sælëd/</t>
  </si>
  <si>
    <t>then /δen/; (en aquella época) at that time</t>
  </si>
  <si>
    <t>entrance /'entrëns/ (to sth)</t>
  </si>
  <si>
    <t>starters /'sta:tëz/</t>
  </si>
  <si>
    <t>luggage /'l^gidž/ (inc)</t>
  </si>
  <si>
    <t>that /δët/ (pl those /δëus/)</t>
  </si>
  <si>
    <t>that /δët/</t>
  </si>
  <si>
    <t>Spain /spein/</t>
  </si>
  <si>
    <t>Spanish /'spæniš/</t>
  </si>
  <si>
    <t>Spaniard /'spænjëd/; (los ~es) the Spanish /'spæniš/</t>
  </si>
  <si>
    <t>plaster /'pla:stë, (Am) 'plæstër/</t>
  </si>
  <si>
    <t>corner /'kO:në/</t>
  </si>
  <si>
    <t>station /'steišn/; (~ de ferrocarril) railway station; (~ de autobuses) bus station</t>
  </si>
  <si>
    <t>United States, the United States (abrev: US, USA)</t>
  </si>
  <si>
    <t>east /i:st/</t>
  </si>
  <si>
    <t>student /'stju:dnt, (Am) 'stu:dnt/</t>
  </si>
  <si>
    <t>(adj) stupid /'stju:pid, (Am) 'stu:pëd/; (n) idiot /'idiët/</t>
  </si>
  <si>
    <t>euro /'juërëu/ (pl -s)</t>
  </si>
  <si>
    <t>exact /ig'zækt/; (descripción, reloj) accurate /'ækjërët/</t>
  </si>
  <si>
    <t>excursion /ik'sk3:šn/; (salir de ~) to go on an excursion</t>
  </si>
  <si>
    <t>móvel (pl móveis)</t>
  </si>
  <si>
    <t>molar (m)</t>
  </si>
  <si>
    <t>boneca</t>
  </si>
  <si>
    <t>pulso (m)</t>
  </si>
  <si>
    <t>muçulmano/-a</t>
  </si>
  <si>
    <t>bem passado/-a</t>
  </si>
  <si>
    <t>ninguém (+ v neg si precede a 'ninguém')</t>
  </si>
  <si>
    <t>laranja</t>
  </si>
  <si>
    <t>natural (pl -ais); (fruta) fresco/-a</t>
  </si>
  <si>
    <t>natureza</t>
  </si>
  <si>
    <t>Natal (m)</t>
  </si>
  <si>
    <t>nem; (ni blanco ni negro) nem branco nem preto</t>
  </si>
  <si>
    <t>neve</t>
  </si>
  <si>
    <t>nenhum / nenhuma (+ v neg si precede a 'nenhum')</t>
  </si>
  <si>
    <t>nome</t>
  </si>
  <si>
    <t>novecentos/-as</t>
  </si>
  <si>
    <t>nono/-a</t>
  </si>
  <si>
    <t>novembro</t>
  </si>
  <si>
    <t>o nosso / a nossa / os nossos / as nossas</t>
  </si>
  <si>
    <t>nunca (+ v neg si precede a 'nunca')</t>
  </si>
  <si>
    <t>oitenta</t>
  </si>
  <si>
    <t>oitocentos/-as</t>
  </si>
  <si>
    <t>oitavo/-a</t>
  </si>
  <si>
    <t>outubro</t>
  </si>
  <si>
    <t>ocupado/-a</t>
  </si>
  <si>
    <t>ouvido</t>
  </si>
  <si>
    <t>panela</t>
  </si>
  <si>
    <t>onze</t>
  </si>
  <si>
    <t>portare; (dinero, razón) avére*</t>
  </si>
  <si>
    <t>piòvere [PR piove IF pioveva PS piové/piovette F pioverà S piova IS piovesse; PP (ha/è) piovuto]</t>
  </si>
  <si>
    <t>macchiare</t>
  </si>
  <si>
    <t>misurare</t>
  </si>
  <si>
    <t>memorizzare</t>
  </si>
  <si>
    <t>dare fastidio (a), disturbare; (zapato, herida) fare male</t>
  </si>
  <si>
    <t>montare; (~ a caballo) montare a cavallo; (a vehículo) salire su [v.'subir']; (se montó en el autobús) è salito in autobus</t>
  </si>
  <si>
    <t>nàscere [PS nacqui nascesti; PP (èssere) nato]</t>
  </si>
  <si>
    <t>avere bisogno di</t>
  </si>
  <si>
    <t>sentire; (¡oye!/¡oiga!) senti!/senta!</t>
  </si>
  <si>
    <t>(vt) annusare; (vi: despedir olor) odorare; (huele a tabaco) c'è odore di tabacco, (jersey) sa di tabacco; (~ bien/mal) avere buon/cattivo odore</t>
  </si>
  <si>
    <t>sutiã (m)</t>
  </si>
  <si>
    <t>preso/-a; (~ a cambios) sujeito a alterações</t>
  </si>
  <si>
    <t>sul</t>
  </si>
  <si>
    <t>tamanho (m)</t>
  </si>
  <si>
    <t>ateliê (m)</t>
  </si>
  <si>
    <t>também não</t>
  </si>
  <si>
    <t>tão X como</t>
  </si>
  <si>
    <t>cartão (m) de crédito</t>
  </si>
  <si>
    <t>bolo (m)</t>
  </si>
  <si>
    <t>táxi</t>
  </si>
  <si>
    <t>chávena (Pt), xícara (Br)</t>
  </si>
  <si>
    <t>(tomar tiempo) impiegare [g/gh]; (llegar tarde) ritardare; (~ dos horas en hacer algo) impiegare due ore per fare qc</t>
  </si>
  <si>
    <t>avere [PR ho hai ha, abbiamo avete hanno; IF avevo; PS ebbi avesti ebbe, avemmo eveste èbbero; F avrò; PP avuto]; (sostener) tenére [PR tengo tien·i -e, ten·iamo -ete tèngono; PS tenni tenesti tenne, ten·emmo -este ténnero; S tenga = =, ten·iamo -iate tèngano]</t>
  </si>
  <si>
    <t>finire [-isc-], terminare</t>
  </si>
  <si>
    <t>toccare</t>
  </si>
  <si>
    <t>suonare</t>
  </si>
  <si>
    <t>prèndere [v.'coger']</t>
  </si>
  <si>
    <t>portare; (causar) provocare</t>
  </si>
  <si>
    <t>vuotare; (contenido) versare; (Arte) colare</t>
  </si>
  <si>
    <t>valére [PR valgo vali vale, vàlgono; PS valsi valesti valse; F varrò varrà; S valga]; (servir) servire</t>
  </si>
  <si>
    <t>vèndere</t>
  </si>
  <si>
    <t>venire [PR vengo viene viene, venimo venite vèngono; PS venni venisti venne, venimmo veniste vènnero; F verrò; C verrei; S venga; IS venissi; I vieni; PP (sono) venuto]</t>
  </si>
  <si>
    <t>vestirsi</t>
  </si>
  <si>
    <t>viaggiare [gi/g]</t>
  </si>
  <si>
    <t>abitare</t>
  </si>
  <si>
    <t>vìvere [PS vissi vivesti; PP vissuto]</t>
  </si>
  <si>
    <t>tornare [+ èssere]</t>
  </si>
  <si>
    <t>sortir [PR sors, sortons; PS sortis; F sortirai; G sortant; PP sorti]; (tren, barco) partir [PR pars partons; PP (être) parti]</t>
  </si>
  <si>
    <t>s'en aller [PR je m'en vais; I va-t'en]; partir [v.'salir']</t>
  </si>
  <si>
    <t>ir-se embora [v.'ir']</t>
  </si>
  <si>
    <t>andàrsene [v.'ir']</t>
  </si>
  <si>
    <t>nemnógie</t>
  </si>
  <si>
    <t>(ser capaz de) moch' [PR mogú mózhet, mógut; PS mog moglá mogló] / smoch'; (saber una destreza) umét' [PR uméju] (impfvo); (puedo nadar) ja uméju plávat'; (tener permiso para) mózhno...; (puedo usar su teléfono?) mózhno ot Vas pozvonít'?</t>
  </si>
  <si>
    <t>mózhet byt'... (lit: quizá...)</t>
  </si>
  <si>
    <t>(vs -um-) [reduplicación + -um-] tumakbó &gt; tumatakbó; (vs mag-/ma-/mang-) [n_ + reduplicación] matulog &gt; natutulog; (vs -in/-hin) [quitar -in/-hin + reduplicación + -in-] sabihin &gt; sinasabi; (vs -an/-han) [reduplicación + -in-] samahan &gt; sinasamahan; (vs i-) [reduplicación + -in-] itapon &gt; itinatapon</t>
  </si>
  <si>
    <t>ka's (pl 'ak'us [2ª hamza sobre w])</t>
  </si>
  <si>
    <t>evaporarse</t>
  </si>
  <si>
    <t>incluso</t>
  </si>
  <si>
    <t>acontecimiento</t>
  </si>
  <si>
    <t>alguna vez</t>
  </si>
  <si>
    <t>todos</t>
  </si>
  <si>
    <t>pruebas</t>
  </si>
  <si>
    <t>nfpl</t>
  </si>
  <si>
    <t>malvado</t>
  </si>
  <si>
    <t>exacto</t>
  </si>
  <si>
    <t>nazyvát'sja [PR nazyvájus'] / nazvát'sja [PR nazovús' nazovëtsja]; (cómo te llamas?) kak tebjá zovút?, (me llamo X) menjá zovút X</t>
  </si>
  <si>
    <t>(está lloviendo) idët dozhd'</t>
  </si>
  <si>
    <t>mne [D] zhal'</t>
  </si>
  <si>
    <t>mésto (G mésta, pl mestá)</t>
  </si>
  <si>
    <t>luná (G luný)</t>
  </si>
  <si>
    <t>ponedél'nik; (el ~) v ponedél'nik</t>
  </si>
  <si>
    <t>mat' (A = GDP máteri I máter'ju, pl máteri AG materéï D materjám I materjámi P o materjáx)</t>
  </si>
  <si>
    <t>uchítel' (G uchítelja, pl uchiteljá) / uchítel'nitsa</t>
  </si>
  <si>
    <t>plóxo; (de manera errónea) neprávil'no</t>
  </si>
  <si>
    <t>ploxóï; (malvado) zloï, zlóbnyï</t>
  </si>
  <si>
    <t>ruká (G rukí A rúku; pl rúki G ruk D rukám)</t>
  </si>
  <si>
    <t>jábloko (G jábloka, pl jábloki)</t>
  </si>
  <si>
    <t>závtra</t>
  </si>
  <si>
    <t>útro (G utrá, pl útra G utr, D útram); (por la ~) útrom</t>
  </si>
  <si>
    <t>móre (G mórja, pl morjá G moréï)</t>
  </si>
  <si>
    <t>muzh (G múzha, pl muzh'já G muzhéï)</t>
  </si>
  <si>
    <t>vtórnik; (el ~) vo vtórnik</t>
  </si>
  <si>
    <t>ból'she</t>
  </si>
  <si>
    <t>vrach (G vrachá)</t>
  </si>
  <si>
    <t>lozh' (f; G lzhi I lózh'ju; sin pl)</t>
  </si>
  <si>
    <t>mésjats (G mésjatsa, pl mésjatsy)</t>
  </si>
  <si>
    <t>stol (G stolá); (están sentados a la ~) oní sidját za stolóm</t>
  </si>
  <si>
    <t>r Sitz (pl -e), e Sitzgelegenheit (pl -en), r Platz (pl Plätze); (com) e Buchung (pl -en), r Postel (pl =)</t>
  </si>
  <si>
    <t>(¿cuántos ~s tienes?) wie alt bist du?; (tengo diez años) ich bin zehn Jahre alt, ich bin zehn Jahre</t>
  </si>
  <si>
    <t>hinten; rückwärts; zurück</t>
  </si>
  <si>
    <t>obwohl (+ v / v aux al final); obgleich, wenn auch</t>
  </si>
  <si>
    <t>vedére [PR ved·o -i -e, -iamo -ete védono; PS vidi vedesti vide, vedemmo vedeste vídero; F vedrò; S veda, vediamo védano; PP veduto/visto]</t>
  </si>
  <si>
    <t>verità (pl =)</t>
  </si>
  <si>
    <t>volta</t>
  </si>
  <si>
    <t>a [a + o = ao; a + a = à; a + os = aos; a + as = às]; (Br, tb) para</t>
  </si>
  <si>
    <t>(CI) a; (se lo di a Pedro) dei-o ao Pedro</t>
  </si>
  <si>
    <t>aí</t>
  </si>
  <si>
    <t>álcool</t>
  </si>
  <si>
    <t>(sujeto) who /hu:/ (perss), that /δæt/ / which (cosas); (objeto, compl) -, who, that; (el hombre que vino) the man who came; (el hombre que viste) the man you saw</t>
  </si>
  <si>
    <t>what /wot, (Am) hwa:t/</t>
  </si>
  <si>
    <t>that /δæt/, --; (quiero que hagas eso) I want you to do that</t>
  </si>
  <si>
    <t>next /nekst/ _</t>
  </si>
  <si>
    <t>who /hu:/; (¿~ te vio?) who saw you?; (¿a ~ viste?) who did you see?</t>
  </si>
  <si>
    <t>perhaps /pë'hæps/, maybe /'meibi:/</t>
  </si>
  <si>
    <t>r Lehrer (pl =) / e Lehrerin (pl -nen)</t>
  </si>
  <si>
    <t>r Koffer (pl =)</t>
  </si>
  <si>
    <t>schlecht, schlimm; (niño) unartig</t>
  </si>
  <si>
    <t>e Fernbedienung (pl -en)</t>
  </si>
  <si>
    <t>e Decke (pl -n)</t>
  </si>
  <si>
    <t>r Morgen (pl =), r Vormittag (pl -e); (por la ~) am Morgen, (regularmente) morgens</t>
  </si>
  <si>
    <t>übermorgen</t>
  </si>
  <si>
    <t>e Maschine (pl -n)</t>
  </si>
  <si>
    <t>braun</t>
  </si>
  <si>
    <t>r März</t>
  </si>
  <si>
    <t>noch (adv)</t>
  </si>
  <si>
    <t>s Material (pl -ien)</t>
  </si>
  <si>
    <t>r Mai</t>
  </si>
  <si>
    <t>größer; (más alto) höher; (en edad) älter; (adulto) erwachsen</t>
  </si>
  <si>
    <t>e Strümpfe (pl; sg: r Strumpf)</t>
  </si>
  <si>
    <t>best...</t>
  </si>
  <si>
    <t>besser</t>
  </si>
  <si>
    <t>e Melone (pl -n)</t>
  </si>
  <si>
    <t>kleiner; (más joven) jünger</t>
  </si>
  <si>
    <t>weniger</t>
  </si>
  <si>
    <t>weniger (adj comp)</t>
  </si>
  <si>
    <t>s Menü (pl Menus); e Speisekarte (pl -n)</t>
  </si>
  <si>
    <t>s Metall (pl -e)</t>
  </si>
  <si>
    <t>e U-bahn (pl -en), e Metro (pl -s)</t>
  </si>
  <si>
    <t>r/s Meter (pl =)</t>
  </si>
  <si>
    <t>r Mikrowellenherd (pl -e)</t>
  </si>
  <si>
    <t>e Furcht, e Angst (pl Ängste) (a: vor + D)</t>
  </si>
  <si>
    <t>während (+ v / v aux al final)</t>
  </si>
  <si>
    <t>wenn (+ PR) (+ v / v aux al final); (con verbo en pasado) als (+ PS) (+ v / v aux al final)</t>
  </si>
  <si>
    <t>e Million (pl -en)</t>
  </si>
  <si>
    <t>r Minister (pl =) / e Ministerin (pl -nen) (de: für + A)</t>
  </si>
  <si>
    <t>selbst; (semejante) gleich; (el ~ libro) das gleiche Buch; (el ~) derselbe, der gleiche; (lo ~) dasselbe</t>
  </si>
  <si>
    <t>s Geheimnis (pl Geheimnisse)</t>
  </si>
  <si>
    <t>e Hälfte (pl -n)</t>
  </si>
  <si>
    <t>e Währung (pl -en); (pieza) e Münze (pl -n), s Geldstück (pl -e)</t>
  </si>
  <si>
    <t>s Gebirge (pl =), r Berg (pl -e)</t>
  </si>
  <si>
    <t>s Motorrad (pl Motorräder)</t>
  </si>
  <si>
    <t>r Junge (G/pl -en)</t>
  </si>
  <si>
    <t>viel</t>
  </si>
  <si>
    <t>sehr, viel; (mucho tiempo) lange; (con mucha frecuencia) oft</t>
  </si>
  <si>
    <t>s Möbel (pl =)</t>
  </si>
  <si>
    <t>r Backenzahn (pl -zähne)</t>
  </si>
  <si>
    <t>s Handgelenk (pl -e)</t>
  </si>
  <si>
    <t>e Puppe (pl -n)</t>
  </si>
  <si>
    <t>e Musik (pl -en)</t>
  </si>
  <si>
    <t>(adj) mohammedanisch; (n) r Mohammedaner (pl =) / e Mohammedanerin (pl -nen), r Moslem (pl -s)</t>
  </si>
  <si>
    <t>gut durchgebraten</t>
  </si>
  <si>
    <t>/PRES HAB/ I/you/we/they + V, he/she/it + V + -s/-es; (trabajo) I work; (trabaja) he works; (no trabajo) I don't work; (no trabaja) he doesn't work; /PRES CONTINUO/ to be + V-ing; (estoy trabajando) I am working</t>
  </si>
  <si>
    <t>in favour /'feivë/ of, (Am) in favor of (sth / sb / doing sth)</t>
  </si>
  <si>
    <t>lawyer /'lO:jë/</t>
  </si>
  <si>
    <t>grandmother /'grænm^δë/</t>
  </si>
  <si>
    <t>grandfather /'grænfa:δë/</t>
  </si>
  <si>
    <t>share /šeë/</t>
  </si>
  <si>
    <t>to get* closer /'klëusë/ (to sth), to approach /ë'prëutš/ (sth)</t>
  </si>
  <si>
    <t>actor /'æktë/ / actress /'æktris/</t>
  </si>
  <si>
    <t>what's more, moreover /mO:'rëuvë/, furthermore /'f3:δëmO:/, besides /bi'saidz/, in addition /ë'dišn/</t>
  </si>
  <si>
    <t>keen /ki:n/ (on sth); (amateur) amateur /'æmëtë/</t>
  </si>
  <si>
    <t>agriculture /'ægrik^ltšë/, farming /'fa:miη/</t>
  </si>
  <si>
    <t>water /'wO:të/</t>
  </si>
  <si>
    <t>mineral water /'minërël 'wO:të/</t>
  </si>
  <si>
    <t>there /δeë/</t>
  </si>
  <si>
    <t>air /eë/; (al ~ libre) in the open air</t>
  </si>
  <si>
    <t>mayor /meë/</t>
  </si>
  <si>
    <t>alguma coisa, algo; (una cantidad pequeña) um pouco</t>
  </si>
  <si>
    <t>alcatifa (Pt), carpete (Br; m)</t>
  </si>
  <si>
    <t>idosa</t>
  </si>
  <si>
    <t>idoso</t>
  </si>
  <si>
    <t>animal (pl animais)</t>
  </si>
  <si>
    <t>(tengo X años) tenho X anos</t>
  </si>
  <si>
    <t>aquele / aquela / aqueles / aquelas</t>
  </si>
  <si>
    <t>armário; (~ empotrado) armário embutido</t>
  </si>
  <si>
    <t>assim</t>
  </si>
  <si>
    <t>adv (de esta manera)</t>
  </si>
  <si>
    <t>cerco; (de silla etc.) assento; (de cine, tren) lugar, assento</t>
  </si>
  <si>
    <t>autônomo/-a</t>
  </si>
  <si>
    <t>varanda (f)</t>
  </si>
  <si>
    <t>(de hombre) calções (m pl) de banho (Pt), sunga (Br; f); (de mujer) fato de banho (Pt), maiô (Br)</t>
  </si>
  <si>
    <t>bairro</t>
  </si>
  <si>
    <t>tropas</t>
  </si>
  <si>
    <t>tregua</t>
  </si>
  <si>
    <t>camión</t>
  </si>
  <si>
    <t>cierto</t>
  </si>
  <si>
    <t>confiar</t>
  </si>
  <si>
    <t>tubo</t>
  </si>
  <si>
    <t>debajo de</t>
  </si>
  <si>
    <t>entender</t>
  </si>
  <si>
    <t>universo</t>
  </si>
  <si>
    <t>universidad</t>
  </si>
  <si>
    <t>a menos que</t>
  </si>
  <si>
    <t>hasta</t>
  </si>
  <si>
    <t>girar 2</t>
  </si>
  <si>
    <t>dar vueltas</t>
  </si>
  <si>
    <t>torcer a</t>
  </si>
  <si>
    <t>instar</t>
  </si>
  <si>
    <t>rogar</t>
  </si>
  <si>
    <t>urgente</t>
  </si>
  <si>
    <t>nosotros</t>
  </si>
  <si>
    <t>usar</t>
  </si>
  <si>
    <t>habitual</t>
  </si>
  <si>
    <t>normalmente</t>
  </si>
  <si>
    <t>valle</t>
  </si>
  <si>
    <t>valor</t>
  </si>
  <si>
    <t>verdura</t>
  </si>
  <si>
    <t>vehículo</t>
  </si>
  <si>
    <t>versión</t>
  </si>
  <si>
    <t>muy</t>
  </si>
  <si>
    <t>vetar</t>
  </si>
  <si>
    <t>despiadado</t>
  </si>
  <si>
    <t>víctima</t>
  </si>
  <si>
    <t>victoria</t>
  </si>
  <si>
    <t>violar</t>
  </si>
  <si>
    <t>ley, acuerdo</t>
  </si>
  <si>
    <t>quebrantar</t>
  </si>
  <si>
    <t>violencia</t>
  </si>
  <si>
    <t>visitar</t>
  </si>
  <si>
    <t>voz</t>
  </si>
  <si>
    <t>volcán</t>
  </si>
  <si>
    <t>votar</t>
  </si>
  <si>
    <t>voto</t>
  </si>
  <si>
    <t>sueldo</t>
  </si>
  <si>
    <t>caminar</t>
  </si>
  <si>
    <t>pared</t>
  </si>
  <si>
    <t>muro</t>
  </si>
  <si>
    <t>guerra</t>
  </si>
  <si>
    <t>templado</t>
  </si>
  <si>
    <t>advertir</t>
  </si>
  <si>
    <t>lavar</t>
  </si>
  <si>
    <t>desperdiciar</t>
  </si>
  <si>
    <t>residuos</t>
  </si>
  <si>
    <t>derroche</t>
  </si>
  <si>
    <t>excrementos</t>
  </si>
  <si>
    <t>agua</t>
  </si>
  <si>
    <t>ola</t>
  </si>
  <si>
    <t>hacer señas</t>
  </si>
  <si>
    <t>manera</t>
  </si>
  <si>
    <t>débil</t>
  </si>
  <si>
    <t>frágil</t>
  </si>
  <si>
    <t>riqueza</t>
  </si>
  <si>
    <t>llevar puesto</t>
  </si>
  <si>
    <t>semana</t>
  </si>
  <si>
    <t>pesar</t>
  </si>
  <si>
    <t>bienvenido</t>
  </si>
  <si>
    <t>bien</t>
  </si>
  <si>
    <t>pozo</t>
  </si>
  <si>
    <t>oeste</t>
  </si>
  <si>
    <t>mojado</t>
  </si>
  <si>
    <t>húmedo</t>
  </si>
  <si>
    <t>qué</t>
  </si>
  <si>
    <t>qué 2</t>
  </si>
  <si>
    <t>pron</t>
  </si>
  <si>
    <t>trigo</t>
  </si>
  <si>
    <t>rueda</t>
  </si>
  <si>
    <t>maravilloso</t>
  </si>
  <si>
    <t>madera</t>
  </si>
  <si>
    <t>palabra</t>
  </si>
  <si>
    <t>merci (por: pour)</t>
  </si>
  <si>
    <t>bol'shóï</t>
  </si>
  <si>
    <t>govorít' [PR govorjú govórit; I govorí!] (impfvo); (conversar con algn) razgovárivat' [PR -áju] (s + I) (impfvo)</t>
  </si>
  <si>
    <t>délat' [PR délaju] / sdélat'; (comida) gotóvit' [PR gotóvlju gotóvit] / prigotóvit'</t>
  </si>
  <si>
    <t>do + G</t>
  </si>
  <si>
    <t>být' [PR est'...; pas: býlo...; fut: búdet...]</t>
  </si>
  <si>
    <t>sestrá (G sestrý, pl sëstry G sestër)</t>
  </si>
  <si>
    <t>brat (G bráta, pl brát'ja G brát'ev)</t>
  </si>
  <si>
    <t>göngzuò 工作</t>
  </si>
  <si>
    <t>bëishäng 愚笨</t>
  </si>
  <si>
    <t>nî 你</t>
  </si>
  <si>
    <t>nî de 你的</t>
  </si>
  <si>
    <t>zuìhòu 最后 (de)</t>
  </si>
  <si>
    <t>yï 一 (+ clasificador; a veces se omite 'yï')</t>
  </si>
  <si>
    <t>yï 一</t>
  </si>
  <si>
    <t>yòng 用</t>
  </si>
  <si>
    <t>nín 您</t>
  </si>
  <si>
    <t>bölíbëi 玻璃杯</t>
  </si>
  <si>
    <t>chuänghu 窗户</t>
  </si>
  <si>
    <t>kàn 看; (reunirse con) jiàn 见</t>
  </si>
  <si>
    <t>lÙ 绿, lÙ sè 绿色</t>
  </si>
  <si>
    <t>cì 次</t>
  </si>
  <si>
    <t>lÛxíng 旅行</t>
  </si>
  <si>
    <t>(adj) jiù 旧, (anciano) lâo 老, (antiguo) gûlâo 古老</t>
  </si>
  <si>
    <t>se couvrir [v.'abrir']</t>
  </si>
  <si>
    <t>avertir, prévenir [v.'venir']</t>
  </si>
  <si>
    <t>décider, convenir [v.'venir'], se mettre* d'accord sur qch</t>
  </si>
  <si>
    <t>caramelo</t>
  </si>
  <si>
    <t>advertir (alguém de ac, alguém de que...)</t>
  </si>
  <si>
    <t>aficionado/-a; (ser ~ a) ser um aficionado de ac</t>
  </si>
  <si>
    <t>subúrbio (m sg)</t>
  </si>
  <si>
    <t>agarrar; (enfermedad) apanhar</t>
  </si>
  <si>
    <t>agência de viagens</t>
  </si>
  <si>
    <t>água mineral</t>
  </si>
  <si>
    <t>(~ libros) livros demais, demasiados livros</t>
  </si>
  <si>
    <t>depender (de)</t>
  </si>
  <si>
    <t>depende (de)</t>
  </si>
  <si>
    <t>desporto (Pt), esporte (Br)</t>
  </si>
  <si>
    <t>desde X até Y</t>
  </si>
  <si>
    <t>depois</t>
  </si>
  <si>
    <t>atrás de</t>
  </si>
  <si>
    <t>feriado, dia santo</t>
  </si>
  <si>
    <t>dezembro</t>
  </si>
  <si>
    <t>dezoito</t>
  </si>
  <si>
    <t>dezanove (Pt) / dezenove (Br)</t>
  </si>
  <si>
    <t>dezasseis (Pt) / dezesseis (Br)</t>
  </si>
  <si>
    <t>dezassete (Pt) / dezessete (Br)</t>
  </si>
  <si>
    <t>dez mil</t>
  </si>
  <si>
    <t>diretor/-a</t>
  </si>
  <si>
    <t>divertido/-a</t>
  </si>
  <si>
    <t>doze</t>
  </si>
  <si>
    <t>dor (f); (~ de cabeza) dor de cabeça</t>
  </si>
  <si>
    <t>quarto; (en un hostal de juventud) dormitório</t>
  </si>
  <si>
    <t>duzentos/-as</t>
  </si>
  <si>
    <t>(aparato, lugar) chuveiro; (baño) duche (Pt; m), banho de chuveiro (Br)</t>
  </si>
  <si>
    <t>duro/-a</t>
  </si>
  <si>
    <t>idade</t>
  </si>
  <si>
    <t>edifício</t>
  </si>
  <si>
    <t>edredom (pl edredons)</t>
  </si>
  <si>
    <t>exemplo</t>
  </si>
  <si>
    <t>exercício</t>
  </si>
  <si>
    <t>o que</t>
  </si>
  <si>
    <t>o (/ a / os / as) que</t>
  </si>
  <si>
    <t>eletricidade</t>
  </si>
  <si>
    <t>isso</t>
  </si>
  <si>
    <t>embaixador/-a</t>
  </si>
  <si>
    <t>embaixada</t>
  </si>
  <si>
    <t>empregado/-a</t>
  </si>
  <si>
    <t>encarregado/-a</t>
  </si>
  <si>
    <t>em cima</t>
  </si>
  <si>
    <t>em cima de, sobre</t>
  </si>
  <si>
    <t>julho</t>
  </si>
  <si>
    <t>janeiro</t>
  </si>
  <si>
    <t>zangado/-a</t>
  </si>
  <si>
    <t>enfermeira</t>
  </si>
  <si>
    <t>em frente de</t>
  </si>
  <si>
    <t>salada</t>
  </si>
  <si>
    <t>(entrante) entrada (f)</t>
  </si>
  <si>
    <t>Culin</t>
  </si>
  <si>
    <t>bagagem (f)</t>
  </si>
  <si>
    <t>escada</t>
  </si>
  <si>
    <t>por isso</t>
  </si>
  <si>
    <t>esse / essa / esses / essas</t>
  </si>
  <si>
    <t>Espanha, a Espanha</t>
  </si>
  <si>
    <t>espanhol (pl espanhóis) / -a</t>
  </si>
  <si>
    <t>espanhol</t>
  </si>
  <si>
    <t>esparadrapo, penso (Pt)</t>
  </si>
  <si>
    <t>estação (pl -ões)</t>
  </si>
  <si>
    <t>Estados Unidos, os Estados Unidos</t>
  </si>
  <si>
    <t>este / esta / estes / estas</t>
  </si>
  <si>
    <t>leste, este</t>
  </si>
  <si>
    <t>estômago</t>
  </si>
  <si>
    <t>estudante</t>
  </si>
  <si>
    <t>estúpido/-a</t>
  </si>
  <si>
    <t>exato/-a</t>
  </si>
  <si>
    <t>excursão (pl -ões)</t>
  </si>
  <si>
    <t>fácil (pl fáceis)</t>
  </si>
  <si>
    <t>falso/-a</t>
  </si>
  <si>
    <t>farmácia</t>
  </si>
  <si>
    <t>fevereiro</t>
  </si>
  <si>
    <t>data</t>
  </si>
  <si>
    <t>feliz (pl felizes)</t>
  </si>
  <si>
    <t>loja de ferragens</t>
  </si>
  <si>
    <t>febre; (tener ~) estar com febre</t>
  </si>
  <si>
    <t>festa; (vacaciones, tb ~s) férias</t>
  </si>
  <si>
    <t>fim de semana; (el ~~~) ao fim de semana</t>
  </si>
  <si>
    <t>final 2</t>
  </si>
  <si>
    <t>adj ...</t>
  </si>
  <si>
    <t>final (pl finais)</t>
  </si>
  <si>
    <t>(de partido, tarde) final (pl finais); (de calle, novela) fim (m, pl fins)</t>
  </si>
  <si>
    <t>fino/-a</t>
  </si>
  <si>
    <t>folha (f), folha de papel</t>
  </si>
  <si>
    <t>morango (m)</t>
  </si>
  <si>
    <t>frio; (hace ~) faz frio, está frio; (tener ~) estar com frio</t>
  </si>
  <si>
    <t>frito/-a</t>
  </si>
  <si>
    <t>fronteira</t>
  </si>
  <si>
    <t>fonte</t>
  </si>
  <si>
    <t>travessa</t>
  </si>
  <si>
    <t>galinha</t>
  </si>
  <si>
    <t>garagem (f, pl -ns)</t>
  </si>
  <si>
    <t>gaze (f)</t>
  </si>
  <si>
    <t>bombas (Pt; fpl) de gasolina, posto (Br; m) de gasolina</t>
  </si>
  <si>
    <t>gato/-a</t>
  </si>
  <si>
    <t>gordo/-a</t>
  </si>
  <si>
    <t>grátis (inv)</t>
  </si>
  <si>
    <t>grosso/-a; (persona) corpulento/-a</t>
  </si>
  <si>
    <t>luva (f)</t>
  </si>
  <si>
    <t>divisão (Pt; pl -ões), quarto (Br; m); (dormitorio) quarto (m)</t>
  </si>
  <si>
    <t>para; (actitud) para com</t>
  </si>
  <si>
    <t>farinha</t>
  </si>
  <si>
    <t>gelado (Pt), sorvete (Br)</t>
  </si>
  <si>
    <t>ferida (f), ferimento (m)</t>
  </si>
  <si>
    <t>fígado</t>
  </si>
  <si>
    <t>história</t>
  </si>
  <si>
    <t>hora; (¿qué ~ es?) que horas são?; (¿a qué ~?) a que horas?</t>
  </si>
  <si>
    <t>horário</t>
  </si>
  <si>
    <t>hospital (pl hospitais)</t>
  </si>
  <si>
    <t>hotel (pl hotéis)</t>
  </si>
  <si>
    <t>ovo; (~ frito) ovo frito</t>
  </si>
  <si>
    <t>idéia</t>
  </si>
  <si>
    <t>igual (pl iguais); (X es ~ a Y) X é igual a Y</t>
  </si>
  <si>
    <t>imposto</t>
  </si>
  <si>
    <t>injusto/-a</t>
  </si>
  <si>
    <t>escola (f) secundária</t>
  </si>
  <si>
    <t>internacional (pl -ais)</t>
  </si>
  <si>
    <t>inverno</t>
  </si>
  <si>
    <t>injeção; (ponerse una ~) levar uma injeção</t>
  </si>
  <si>
    <t>sabão (pl -ões); (de olor) sabonete (m)</t>
  </si>
  <si>
    <t>jardim (pl jardins)</t>
  </si>
  <si>
    <t>camisola (Pt; f); suéter (Br; m)</t>
  </si>
  <si>
    <t>joalheria</t>
  </si>
  <si>
    <t>judeu / judia</t>
  </si>
  <si>
    <t>jogar; (dinero) apostar; (divertirse) brincar [c/qu]</t>
  </si>
  <si>
    <t>junho</t>
  </si>
  <si>
    <t>justo/-a</t>
  </si>
  <si>
    <t>quilômetro</t>
  </si>
  <si>
    <t>quilo</t>
  </si>
  <si>
    <t>lâmpada</t>
  </si>
  <si>
    <t>sentir [PR sens, sentons; PS sentis; F sentirai; G sentant; PP senti]; (huele a tabaco) ça sent le tabac; (huele bien / mal) ça sent bon / mauvais</t>
  </si>
  <si>
    <t>dimenticare; (~ hacer algo) dimenticarsi di fare qc</t>
  </si>
  <si>
    <t>(vt) fermare; (balón) parare; (vi) sméttere [v.'poner'], fermarsi; (tren, autobús) fermarsi</t>
  </si>
  <si>
    <t>(dividir) divìdere [v.'dividir']; (romper) spaccare; (rebanada, trozo) tagliare</t>
  </si>
  <si>
    <t>chièdere [PS chiesi chiedesti; PP chiesto]; (requerir) richièdere; (en restaurante) ordinare</t>
  </si>
  <si>
    <t>picchiare</t>
  </si>
  <si>
    <t>attaccare [c/ch]; (pegatina) incollare</t>
  </si>
  <si>
    <t>automobil, auto, kotxe; (en ~) automobilez</t>
  </si>
  <si>
    <t>hartu, heldu</t>
  </si>
  <si>
    <t>jan</t>
  </si>
  <si>
    <t>(+ n) _ bezalako; (+ frase) _ bezala, _ legez</t>
  </si>
  <si>
    <t>nola</t>
  </si>
  <si>
    <t>erosi</t>
  </si>
  <si>
    <t>-arekin/-ekin</t>
  </si>
  <si>
    <t>nichts (+ v af)</t>
  </si>
  <si>
    <t>e Nase (pl -n)</t>
  </si>
  <si>
    <t>brauchen, benötigen</t>
  </si>
  <si>
    <t>schwarz</t>
  </si>
  <si>
    <t>s Mädchen (pl =)</t>
  </si>
  <si>
    <t>(gen) s Kind (pl -er); (varón) r Junge (G/pl -n)</t>
  </si>
  <si>
    <t>(categórico) nein; (+ v) nicht; (no quiero libros) ich will kein Buch</t>
  </si>
  <si>
    <t>wir [AD uns, G unser]</t>
  </si>
  <si>
    <t>e Nachricht (pl -en)</t>
  </si>
  <si>
    <t>unser / unsere / unser (pl unsere)</t>
  </si>
  <si>
    <t>neun</t>
  </si>
  <si>
    <t>neu</t>
  </si>
  <si>
    <t>merikoí / merikés / meriká</t>
  </si>
  <si>
    <t>ekeí</t>
  </si>
  <si>
    <t>(gen, persona) psîlós; (elevado) upsîlós</t>
  </si>
  <si>
    <t>kítrinos</t>
  </si>
  <si>
    <t>kai oi dúo, amfóteroi</t>
  </si>
  <si>
    <t>fílos / fílî</t>
  </si>
  <si>
    <t>prin apó (+ A), pro (+ G)</t>
  </si>
  <si>
    <t>jrónos (m; pl jrónia (n)), étos (n); (este ~) fétos; (el ~ pasado) pérsi, pérusi; (el ~ que viene) tou jrónou</t>
  </si>
  <si>
    <t>(luz) svìnô; (radio) kleínô* [v.'cerrar']</t>
  </si>
  <si>
    <t>ekeínos / ekeínî / ekeíno</t>
  </si>
  <si>
    <t>ekeíno</t>
  </si>
  <si>
    <t>edò</t>
  </si>
  <si>
    <t>déntro</t>
  </si>
  <si>
    <t>pánô, epánô</t>
  </si>
  <si>
    <t>rúzi (n)</t>
  </si>
  <si>
    <t>ki étsi, epoménôs, gi'autó</t>
  </si>
  <si>
    <t>aeropláno</t>
  </si>
  <si>
    <t>jthes, jtes</t>
  </si>
  <si>
    <t>molonóti, an kai, par'ólo pou, m'ólo pou</t>
  </si>
  <si>
    <t>voîthò</t>
  </si>
  <si>
    <t>zájarî (f)</t>
  </si>
  <si>
    <t>mple; (cielo, mar) galázios; (esp ojos) galanós</t>
  </si>
  <si>
    <t>se (se + ton = ston...), eis</t>
  </si>
  <si>
    <t>desplegar</t>
  </si>
  <si>
    <t>depresión</t>
  </si>
  <si>
    <t>describir</t>
  </si>
  <si>
    <t>desierto</t>
  </si>
  <si>
    <t>designar</t>
  </si>
  <si>
    <t>desear</t>
  </si>
  <si>
    <t>destruir</t>
  </si>
  <si>
    <t>detalle</t>
  </si>
  <si>
    <t>desarrollar</t>
  </si>
  <si>
    <t>aparato</t>
  </si>
  <si>
    <t>dictador</t>
  </si>
  <si>
    <t>morir</t>
  </si>
  <si>
    <t>dieta</t>
  </si>
  <si>
    <t>diferente</t>
  </si>
  <si>
    <t>difícil</t>
  </si>
  <si>
    <t>cavar</t>
  </si>
  <si>
    <t>nf (alimentación)</t>
  </si>
  <si>
    <t>almuerzo</t>
  </si>
  <si>
    <t>cena</t>
  </si>
  <si>
    <t>diplomático</t>
  </si>
  <si>
    <t>directo</t>
  </si>
  <si>
    <t>indicar</t>
  </si>
  <si>
    <t>dirección</t>
  </si>
  <si>
    <t>tierra</t>
  </si>
  <si>
    <t>desaparecer</t>
  </si>
  <si>
    <t>desarmar</t>
  </si>
  <si>
    <t>desactivar</t>
  </si>
  <si>
    <t>descubrir</t>
  </si>
  <si>
    <t>enfermedad</t>
  </si>
  <si>
    <t>despedir</t>
  </si>
  <si>
    <t>vt (empleado)</t>
  </si>
  <si>
    <t>descartar</t>
  </si>
  <si>
    <t>disputa</t>
  </si>
  <si>
    <t>disidente</t>
  </si>
  <si>
    <t>distancia</t>
  </si>
  <si>
    <t>zambullirse</t>
  </si>
  <si>
    <t>lengua</t>
  </si>
  <si>
    <t>Realizado por José Pérez Moreno</t>
  </si>
  <si>
    <t>IDIOMA</t>
  </si>
  <si>
    <t>Catalán</t>
  </si>
  <si>
    <t>Inglés</t>
  </si>
  <si>
    <t>Francés</t>
  </si>
  <si>
    <t>Ruso</t>
  </si>
  <si>
    <t>Árabe</t>
  </si>
  <si>
    <t>Chino</t>
  </si>
  <si>
    <t>Gallego</t>
  </si>
  <si>
    <t>Portugués</t>
  </si>
  <si>
    <t>Italiano</t>
  </si>
  <si>
    <t>Rumano</t>
  </si>
  <si>
    <t>Alemán</t>
  </si>
  <si>
    <t>Holandés</t>
  </si>
  <si>
    <t>Sueco</t>
  </si>
  <si>
    <t>raza</t>
  </si>
  <si>
    <t>radar</t>
  </si>
  <si>
    <t>radiación</t>
  </si>
  <si>
    <t>radio</t>
  </si>
  <si>
    <t>asaltar</t>
  </si>
  <si>
    <t>ferrocarril</t>
  </si>
  <si>
    <t>lluvia</t>
  </si>
  <si>
    <t>llover</t>
  </si>
  <si>
    <t>raro</t>
  </si>
  <si>
    <t>velocidad</t>
  </si>
  <si>
    <t>tasa</t>
  </si>
  <si>
    <t>alcanzar</t>
  </si>
  <si>
    <t>reaccionar</t>
  </si>
  <si>
    <t>leer</t>
  </si>
  <si>
    <t>preparado</t>
  </si>
  <si>
    <t>real</t>
  </si>
  <si>
    <t>verdadero</t>
  </si>
  <si>
    <t>realista</t>
  </si>
  <si>
    <t>razón</t>
  </si>
  <si>
    <t>causa, motivo</t>
  </si>
  <si>
    <t>razonable</t>
  </si>
  <si>
    <t>rebelde</t>
  </si>
  <si>
    <t>rebelarse</t>
  </si>
  <si>
    <t>recibir</t>
  </si>
  <si>
    <t>recesión</t>
  </si>
  <si>
    <t>reconocer</t>
  </si>
  <si>
    <t>acta</t>
  </si>
  <si>
    <t>(acabo de hacer X) I have just done X</t>
  </si>
  <si>
    <t>étouffer, faire* taire</t>
  </si>
  <si>
    <t>accident</t>
  </si>
  <si>
    <t>adj cuant ...; v.tb.'pocos', 'un poco', 'un poco de'</t>
  </si>
  <si>
    <t>polizìa</t>
  </si>
  <si>
    <t>poliziotto/-a</t>
  </si>
  <si>
    <t>polìtica</t>
  </si>
  <si>
    <t>per questo</t>
  </si>
  <si>
    <t>dolce (m), dessert (m, pl =)</t>
  </si>
  <si>
    <t>presidente (m/f)</t>
  </si>
  <si>
    <t>inicio</t>
  </si>
  <si>
    <t>principio, inizio</t>
  </si>
  <si>
    <t>professione</t>
  </si>
  <si>
    <t>professore / professoressa</t>
  </si>
  <si>
    <t>sùbito; (dentro de poco, temprano) presto</t>
  </si>
  <si>
    <t>(población pequeña) paese</t>
  </si>
  <si>
    <t>partido 2</t>
  </si>
  <si>
    <t>Dep</t>
  </si>
  <si>
    <t>partita (f)</t>
  </si>
  <si>
    <t>pòpolo</t>
  </si>
  <si>
    <t>porta; (de coche) portiera</t>
  </si>
  <si>
    <t>polmone (m)</t>
  </si>
  <si>
    <t>che (inv), quale (pl quali)</t>
  </si>
  <si>
    <t>rimanére [PR rimango, rimàngono; PS rimasi rimanesti; F rimarrò; S rimanga; PP (sono) rimasto]</t>
  </si>
  <si>
    <t>quìndici</t>
  </si>
  <si>
    <t>cinquecento</t>
  </si>
  <si>
    <t>tògliersi [v.'quitar']</t>
  </si>
  <si>
    <t>radio (f, pl =); (por ~) alla radio</t>
  </si>
  <si>
    <t>veloce, ràpido/-a</t>
  </si>
  <si>
    <t>impanato/-a</t>
  </si>
  <si>
    <t>regione</t>
  </si>
  <si>
    <t>regolare; (mediano) medio/-a; (no bueno) mediocre</t>
  </si>
  <si>
    <t>regina</t>
  </si>
  <si>
    <t>religione</t>
  </si>
  <si>
    <t>(n) raffreddore (m)</t>
  </si>
  <si>
    <t>ristorante</t>
  </si>
  <si>
    <t>rivista</t>
  </si>
  <si>
    <t>re (pl =); (los Reyes de España) i Reali di Spagna</t>
  </si>
  <si>
    <t>rene (m); (Culin) rognone (m)</t>
  </si>
  <si>
    <t>ginocchio (m); (de ~s) in ginocchio</t>
  </si>
  <si>
    <t>lenzuolo (m)</t>
  </si>
  <si>
    <t>saccarina</t>
  </si>
  <si>
    <t>uscìta; (de tren, avión) partenza</t>
  </si>
  <si>
    <t>salone (m)</t>
  </si>
  <si>
    <t>salutare</t>
  </si>
  <si>
    <t>sangue (m)</t>
  </si>
  <si>
    <t>sano/-a</t>
  </si>
  <si>
    <t>padella</t>
  </si>
  <si>
    <t>segretario/-a</t>
  </si>
  <si>
    <t>secondo</t>
  </si>
  <si>
    <t>secondo/-a</t>
  </si>
  <si>
    <t>sicuro/-a</t>
  </si>
  <si>
    <t>seicento</t>
  </si>
  <si>
    <t>francobollo; (para estampar) timbro; (precinto) sigillo</t>
  </si>
  <si>
    <t>settembre</t>
  </si>
  <si>
    <t>sèttimo/-a</t>
  </si>
  <si>
    <t>tovagliolo (m)</t>
  </si>
  <si>
    <t>sessanta</t>
  </si>
  <si>
    <t>settecento</t>
  </si>
  <si>
    <t>settanta</t>
  </si>
  <si>
    <t>sesto/-a</t>
  </si>
  <si>
    <t>seguente</t>
  </si>
  <si>
    <t>sedia</t>
  </si>
  <si>
    <t>simpàtico/-ca/-ci/-che</t>
  </si>
  <si>
    <t>senza</t>
  </si>
  <si>
    <t>tuttavìa</t>
  </si>
  <si>
    <t>su, s</t>
  </si>
  <si>
    <t>sopra, su [+l=sul; +la=sulla; +i=sui]</t>
  </si>
  <si>
    <t>busta (f)</t>
  </si>
  <si>
    <t>società (f; pl =)</t>
  </si>
  <si>
    <t>divano, sofà (m; pl =)</t>
  </si>
  <si>
    <t>solo, soltanto</t>
  </si>
  <si>
    <t>solo/-a</t>
  </si>
  <si>
    <t>filetto</t>
  </si>
  <si>
    <t>cappello</t>
  </si>
  <si>
    <t>zuppa</t>
  </si>
  <si>
    <t>il suo / la sua / i suoi / le sue; (con relacs familiares) suo / sua...</t>
  </si>
  <si>
    <t>il loro / la loro / i loro / le loro</t>
  </si>
  <si>
    <t>sporco/-ca/-chi/-che</t>
  </si>
  <si>
    <t>sufficiente</t>
  </si>
  <si>
    <t>suggerimento (m)</t>
  </si>
  <si>
    <t>reggiseno</t>
  </si>
  <si>
    <t>soggetto/-a</t>
  </si>
  <si>
    <t>supermercato</t>
  </si>
  <si>
    <t>taglia; (estatura; fig) statura</t>
  </si>
  <si>
    <t>laboratorio; (de coches, industria) officina (f)</t>
  </si>
  <si>
    <t>nemmeno, neanche</t>
  </si>
  <si>
    <t>così X come; X come</t>
  </si>
  <si>
    <t>carta di crédito</t>
  </si>
  <si>
    <t>torta</t>
  </si>
  <si>
    <t>taxi (m, pl =)</t>
  </si>
  <si>
    <t>tazza</t>
  </si>
  <si>
    <t>tè (m inv)</t>
  </si>
  <si>
    <t>tela, stoffa; (¿qué ~ es?) di che stoffa è?</t>
  </si>
  <si>
    <t>telèfono</t>
  </si>
  <si>
    <t>televisione</t>
  </si>
  <si>
    <t>forchetta (f)</t>
  </si>
  <si>
    <t>terzo/-a</t>
  </si>
  <si>
    <t>vitella</t>
  </si>
  <si>
    <t>negozio (m; pl negozi)</t>
  </si>
  <si>
    <t>tirare</t>
  </si>
  <si>
    <t>cerotto (m)</t>
  </si>
  <si>
    <t>asciugamano (m)</t>
  </si>
  <si>
    <t>caviglia (f)</t>
  </si>
  <si>
    <t>tutto / tutta / tutti / tutte</t>
  </si>
  <si>
    <t>tutti / tutte</t>
  </si>
  <si>
    <t>pomodoro</t>
  </si>
  <si>
    <t>tonnellata</t>
  </si>
  <si>
    <t>stùpido/-a, sciocco/-ca/-chi/-che</t>
  </si>
  <si>
    <t>lavoro</t>
  </si>
  <si>
    <t>traduttore / traduttrice</t>
  </si>
  <si>
    <t>(regional) costume (m); (~ de chaqueta) tailleur (m inv); (~ de noche) àbito da sera</t>
  </si>
  <si>
    <t>tram (m, pl =)</t>
  </si>
  <si>
    <t>straccio; (de cocina) strofinaccio</t>
  </si>
  <si>
    <t>trèdici</t>
  </si>
  <si>
    <t>trenta</t>
  </si>
  <si>
    <t>treno</t>
  </si>
  <si>
    <t>trecento</t>
  </si>
  <si>
    <t>il tuo / la tua / i tuoi / le tue; (con relacs familiares) tuo / tua...</t>
  </si>
  <si>
    <t>turista (m/f)</t>
  </si>
  <si>
    <t>università (f; pl =)</t>
  </si>
  <si>
    <t>urbanizzazione; (núcleo) quartiere (m) residenziale</t>
  </si>
  <si>
    <t>loro (+ 3p pl) [v.'ellos']</t>
  </si>
  <si>
    <t>mucca (pl mucche); (carne) manzo</t>
  </si>
  <si>
    <t>vacanze (f pl); (estamos de ~) siamo in vacanza</t>
  </si>
  <si>
    <t>vuoto/-a; (puesto) lìbero/-a</t>
  </si>
  <si>
    <t>vagone (m), carrozza</t>
  </si>
  <si>
    <t>venti; (21) ventuno; (22) ventidue</t>
  </si>
  <si>
    <t>estate (f)</t>
  </si>
  <si>
    <t>àbito</t>
  </si>
  <si>
    <t>vìa; (de tren) binario (m)</t>
  </si>
  <si>
    <t>viaggio (pl viaggi)</t>
  </si>
  <si>
    <t>aceto</t>
  </si>
  <si>
    <t>volo</t>
  </si>
  <si>
    <t>il vostro / la vostra / i vostri / le vostre</t>
  </si>
  <si>
    <t>e; (opcionalmente, ante V) ed</t>
  </si>
  <si>
    <t>yogurt (m, pl =)</t>
  </si>
  <si>
    <t>(tienda) negozio di scarpe; (fábrica) calzaturificio</t>
  </si>
  <si>
    <t>buco (pl buchi), foro</t>
  </si>
  <si>
    <t>povo; (población pequeña) aldeia (f)</t>
  </si>
  <si>
    <t>peuple</t>
  </si>
  <si>
    <t>match (m)</t>
  </si>
  <si>
    <t>partida (f), jogo (m)</t>
  </si>
  <si>
    <t>forward /'fO:wëd/; (¡~!: para invitar a entrar) come in!</t>
  </si>
  <si>
    <t>cardboard /'ka:dbO:d/; (leche, tabaco, huevos) carton /'ka:tn/</t>
  </si>
  <si>
    <t>almost /'O:lmëust/, nearly /'niëli/</t>
  </si>
  <si>
    <t>fourteen /fO:'ti:n/</t>
  </si>
  <si>
    <t>saucepan /'sO:spën/</t>
  </si>
  <si>
    <t>centre /'sentë/ (GB), center (Am)</t>
  </si>
  <si>
    <t>toothbrush /'tu:θbr^š/</t>
  </si>
  <si>
    <t>near /nië/, nearby /nië'bai/</t>
  </si>
  <si>
    <t>pig /pig/</t>
  </si>
  <si>
    <t>pork /pO:k/</t>
  </si>
  <si>
    <t>(Mats) nought /nO:t/ (GB), zero /'ziërëu/ (Am); (temperatura, Fís) zero; (en números de teléfono) o /ëu/; (resultados deportivos) nil /ni:l/, (tenis) love /l^v/</t>
  </si>
  <si>
    <t>beer /bië/</t>
  </si>
  <si>
    <t>(en la ciudad) house /haus/ (pl houses /'hauziz/); (en la costa) villa /'vilë/; (en el campo) cottage /'kotidž/</t>
  </si>
  <si>
    <t>jacket /'džækit/; (~ de punto) cardigan /'ka:digën/</t>
  </si>
  <si>
    <t>chocolate /'tšoklët/</t>
  </si>
  <si>
    <t>a hundred thousand</t>
  </si>
  <si>
    <t>true /tru:/</t>
  </si>
  <si>
    <t>fifty /'fifti/</t>
  </si>
  <si>
    <t>cinema /'sinimë/</t>
  </si>
  <si>
    <t>belt /belt/; (~ de seguridad) seat belt</t>
  </si>
  <si>
    <t>clear /klië/, (color) light /lait/; (luminoso) bright /brait/</t>
  </si>
  <si>
    <t>(gen, Sociol) class /kla:s, (Am) klæs/; (tipo) kind /kaind/; (aula) classroom /'kla:sru:m/; (lección) lesson /'lesn/</t>
  </si>
  <si>
    <t>car /ka:/; (ir en ~) to go by car</t>
  </si>
  <si>
    <t>kitchen /'kitšin/</t>
  </si>
  <si>
    <t>cooker /'kukë/</t>
  </si>
  <si>
    <t>elbow /'elbëu/</t>
  </si>
  <si>
    <t>queue /kju:/; (hacer ~) to queue</t>
  </si>
  <si>
    <t>colour /'k^lë/ (GB), color (Am); (¿de qué ~ es...?) what colour is...?</t>
  </si>
  <si>
    <t>happy /'hæpi/, pleased /pli:zd/ (con: with)</t>
  </si>
  <si>
    <t>prep (en contra de)</t>
  </si>
  <si>
    <t>against /ë'genst, ë'geinst/</t>
  </si>
  <si>
    <t>órgano humano</t>
  </si>
  <si>
    <t>heart /ha:t/</t>
  </si>
  <si>
    <t>tie /tai/</t>
  </si>
  <si>
    <t>post office</t>
  </si>
  <si>
    <t>curtain /'k3:tën/; (abrir/cerrar las ~s) to draw* the curtains</t>
  </si>
  <si>
    <t>short /šO:t/</t>
  </si>
  <si>
    <t>thing /θiη/; (~s: asuntos) affairs /ë'feëz/</t>
  </si>
  <si>
    <t>(de una persona) habit /'hæbit/; (de un país) custom /'k^stëm/</t>
  </si>
  <si>
    <t>Christian /'kristšën/</t>
  </si>
  <si>
    <t>(de carreteras) junction /'dž^ηkšn/, crossroads /'krosrëudz/ (sg); (híbrido) cross /kros/</t>
  </si>
  <si>
    <t>notebook /'nëutbuk/</t>
  </si>
  <si>
    <t>what /wot/; (entre varios) which /witš/, which one</t>
  </si>
  <si>
    <t>forty /'fO:ti/</t>
  </si>
  <si>
    <t>fourth /fO:θ/</t>
  </si>
  <si>
    <t>bathroom /'ba:θru:m/</t>
  </si>
  <si>
    <t>four hundred</t>
  </si>
  <si>
    <t>cutlery /'k^tlëri/ (inc)</t>
  </si>
  <si>
    <t>spoon /spu:n/</t>
  </si>
  <si>
    <t>knife /naif/ (pl knives /naivz/)</t>
  </si>
  <si>
    <t>body /'bodi/ (pl bodies)</t>
  </si>
  <si>
    <t>where ... from; (¿~~ vienes?) where do you come from?</t>
  </si>
  <si>
    <t>underneath /^ndë'ni:θ/</t>
  </si>
  <si>
    <t>weak /wi:k/</t>
  </si>
  <si>
    <t>tenth /tenθ/</t>
  </si>
  <si>
    <t>(de la mano) finger /'fiηgë/; (del pie) toe /tëu/</t>
  </si>
  <si>
    <t>in front, at the front</t>
  </si>
  <si>
    <t>in front of</t>
  </si>
  <si>
    <t>thin /θin/ [C thinner]; slim /slim/ [C slimmer]</t>
  </si>
  <si>
    <t>(+ adj/adv) too /tu:/; (+ v) too much</t>
  </si>
  <si>
    <t>(+ n cont) too many; (+ n inc) too much</t>
  </si>
  <si>
    <t>in; (en diez días) in ten days, in ten days' time</t>
  </si>
  <si>
    <t>inside /in'said/, in; (en edificio) indoors /in'dO:z/</t>
  </si>
  <si>
    <t>in, inside /in'said/</t>
  </si>
  <si>
    <t>it depends (on sth, on whether...)</t>
  </si>
  <si>
    <t>to depend /di'pend/ (on sth; de si: on whether...)</t>
  </si>
  <si>
    <t>sport /spO:t/</t>
  </si>
  <si>
    <t>(lugar, cantidad) from /frëm/; (tiempo) since /sins/</t>
  </si>
  <si>
    <t>from X to Y</t>
  </si>
  <si>
    <t>afterwards /'a:ftëwëdz/, after that, later /'leitë/; (a continuación) next /nekst/</t>
  </si>
  <si>
    <t>behind /bi'haind/</t>
  </si>
  <si>
    <t>holiday /'holëdei/</t>
  </si>
  <si>
    <t>December /di'sembë/</t>
  </si>
  <si>
    <t>nineteen /nain'ti:n/</t>
  </si>
  <si>
    <t>eighteen /ei'ti:n/</t>
  </si>
  <si>
    <t>seventeen /sevn'ti:n/</t>
  </si>
  <si>
    <t>sixteen /sik'sti:n/</t>
  </si>
  <si>
    <t>ten thousand</t>
  </si>
  <si>
    <t>director /di'rektë, dai'rektë/; (colegio) head /hed/, head teacher; (de orquesta) conductor /kën'd^ktë/</t>
  </si>
  <si>
    <t>funny /'f^ni/, amusing /ë'mju:ziη/</t>
  </si>
  <si>
    <t>twelve /twelv/</t>
  </si>
  <si>
    <t>(de una persona) papers /'peipëz/ (pl), identity papers; (de un coche) documents /'dokjumënts/ (pl)</t>
  </si>
  <si>
    <t>dollar /'dolë/</t>
  </si>
  <si>
    <t>pain /pein/; (pena) grief /gri:f/; (~ de cabeza) headache /'hedeik/</t>
  </si>
  <si>
    <t>bedroom /'bedru:m, 'bedrum/</t>
  </si>
  <si>
    <t>two hundred</t>
  </si>
  <si>
    <t>shower /'šauë/; (darse una ~) to have a shower</t>
  </si>
  <si>
    <t>hard /ha:d/; (fuerte, resistente) tough /t^f/; (clima, castigo) harsh /ha:š/</t>
  </si>
  <si>
    <t>s Loch (pl Löcher)</t>
  </si>
  <si>
    <t>washbasin /'woš'beisn/</t>
  </si>
  <si>
    <t>washing machine</t>
  </si>
  <si>
    <t>dishwasher /'diš'wošë/</t>
  </si>
  <si>
    <t>far /fa:/ from, far away /ë'wei/ from</t>
  </si>
  <si>
    <t>far /fa:/, far away /ë'wei/</t>
  </si>
  <si>
    <t>slow /slëu/</t>
  </si>
  <si>
    <t>lemon /'lemën/</t>
  </si>
  <si>
    <t>ready /'redi/ (to do sth)</t>
  </si>
  <si>
    <t>key /ki:/</t>
  </si>
  <si>
    <t>full /ful/; (~ de) full of sth, (cubierto de) covered in sth</t>
  </si>
  <si>
    <t>(más tarde) later /'leitë/; (a continuación) next /nekst/</t>
  </si>
  <si>
    <t>light /lait/</t>
  </si>
  <si>
    <t>wood /wud/; (tabla) piece of wood; (una silla de ~) a wooden chair</t>
  </si>
  <si>
    <t>suitcase /'su:tkeis/, case /keis/</t>
  </si>
  <si>
    <t>remote control</t>
  </si>
  <si>
    <t>blanket /'blæηkit/</t>
  </si>
  <si>
    <t>machine /më'ši:n/</t>
  </si>
  <si>
    <t>brown /braun/</t>
  </si>
  <si>
    <t>March /ma:tš/</t>
  </si>
  <si>
    <t>more /mO:/, further /'f3:δë/ (formal)</t>
  </si>
  <si>
    <t>(materia, datos) material /më'tiëriël/; (equipo) equipment /i'kwipmënt/; (~ didáctico) teaching materials (pl)</t>
  </si>
  <si>
    <t>May /mei/</t>
  </si>
  <si>
    <t>(tamaño) bigger (than); (en edad) older (than); (anciano) old /ëuld/</t>
  </si>
  <si>
    <t>tights /taits/</t>
  </si>
  <si>
    <t>better /'betë/ (than)</t>
  </si>
  <si>
    <t>adv comp</t>
  </si>
  <si>
    <t>best /best/</t>
  </si>
  <si>
    <t>melon /'melën/</t>
  </si>
  <si>
    <t>(tamaño) smaller (than); (más joven) younger (than)</t>
  </si>
  <si>
    <t>less /les/; (superlativo) least /li:st/</t>
  </si>
  <si>
    <t>(con ns conts) fewer /'fju:ë/; (con ns incs) less /les/</t>
  </si>
  <si>
    <t>menu /'menju:/</t>
  </si>
  <si>
    <t>table /'teibl/; (de despacho, pupitre) desk /desk/</t>
  </si>
  <si>
    <t>metal /'metl/</t>
  </si>
  <si>
    <t>underground /'^ndëgraund/ (GB), subway /'s^bwei/ (Am); (tb, en Londres) the tube /tju:b/</t>
  </si>
  <si>
    <t>metre /'mi:të/ (GB), meter (Am)</t>
  </si>
  <si>
    <t>microwave /'maikrëweiv/, microwave oven</t>
  </si>
  <si>
    <t>fear /fië/ (of sth/sb/doing sth); (tener ~ a) to be afraid /ë'freid/ of sth/sb/doing sth</t>
  </si>
  <si>
    <t>million /'miljën/ (pl =); (un ~ de libros) a million books</t>
  </si>
  <si>
    <t>minister /'ministë/</t>
  </si>
  <si>
    <t>same /seim/; (el ~ libro) the same book</t>
  </si>
  <si>
    <t>mystery /'mistëri/ (pl -ies)</t>
  </si>
  <si>
    <t>half /ha:f, (Am) hæf/ (pl halves)</t>
  </si>
  <si>
    <t>coin /kOin/; (divisa) currency /'k^rënsi/</t>
  </si>
  <si>
    <t>motorbike /'mëutëbaik/</t>
  </si>
  <si>
    <t>mobile /'mëubail, (Am) 'mëubil/ (phone) (GB), cell /sel/ phone (Am)</t>
  </si>
  <si>
    <t>boy /bOi/, kid /kid/ (coloq), lad /læd/ (GB, coloq)</t>
  </si>
  <si>
    <t>a lot of, much /m^tš/</t>
  </si>
  <si>
    <t>very much, a lot</t>
  </si>
  <si>
    <t>piece of furniture /'f3:nitšë/; (~s) furniture (inc)</t>
  </si>
  <si>
    <t>back tooth (pl teeth), tooth (pl teeth)</t>
  </si>
  <si>
    <t>doll /dol/</t>
  </si>
  <si>
    <t>wrist /rist/</t>
  </si>
  <si>
    <t>music /'mju:zik/</t>
  </si>
  <si>
    <t>Muslim /'muzlim, (Am) 'm^zlëm/</t>
  </si>
  <si>
    <t>well done /d^n/</t>
  </si>
  <si>
    <t>rare /reë/</t>
  </si>
  <si>
    <t>nobody /'nëubëdi/, no-one /'nëuw^n/ (+ v af); anybody /'enibodi/, anyone /'eniw^n/ (+ v neg)</t>
  </si>
  <si>
    <t>orange /'orindž/</t>
  </si>
  <si>
    <t>natural /'nætšrël/; (fruta, flor) fresh /freš/</t>
  </si>
  <si>
    <t>nature /'neitšë/</t>
  </si>
  <si>
    <t>Christmas /'krismës/; (en ~) at Christmas</t>
  </si>
  <si>
    <t>(~ X ~ Y) neither /'naiδë, 'ni:δë/  X nor Y</t>
  </si>
  <si>
    <t>snow /snëu/</t>
  </si>
  <si>
    <t>no /nëu/ (+ v af), any /'eni/ (+ v neg)</t>
  </si>
  <si>
    <t>(objeto) prinosít' [PR prinoshú prinósit] / prinestí [PR prinesú prinesët; PS prinës prineslá]; (persona: a pie) privodít' [PR privozhú privódit] / privestí [PR privedú privedët, PS privël privelá]; (: en vehículo) privozít' [PR privozhú privózit] / priveztí [PR privezú privezët, PS privëz privezlá]</t>
  </si>
  <si>
    <t>tri (G trëx D trëm I tremjá P o trëx) (+ G sg en N/A)</t>
  </si>
  <si>
    <t>pechál'nyï</t>
  </si>
  <si>
    <t>tvoï (A tvoï/tvoegó G tvoegó D tvoemú I tvoím P o tvoëm) / tvojá (A tvojú GDI tvoéï P o tvoéï) / tvoë (A tvoë, resto =m); (pl) tvoí (A tvoí/tvoíx G tvoíx D tvoím I tvoími P o tvoíx; (si sujeto=poseedor) svoï / svojá / svoë, (pl) svoí</t>
  </si>
  <si>
    <t>ty [AG tebjá D tebé I tobóï P o tebé]</t>
  </si>
  <si>
    <t>poslédniï</t>
  </si>
  <si>
    <t>odín (A odín/odnogó G odnogó D odnomú I odním P ob odnóm) / odná (A odnú GDI odnóï P ob odnóï) / odnó (A odnó, resto =m), (pl) odní (A odní/odníx G odníx D odním I odními P ob odníx)</t>
  </si>
  <si>
    <t>pól'zovat'sja [PR pól'zujus'] (+ I) (impfvo), ispól'zovat' [PR ispól'zuju] (impfvo/pfvo)</t>
  </si>
  <si>
    <t>Vy [AG Vas, D Vam, I Vámi, P o Vas] (+ 2p pl)</t>
  </si>
  <si>
    <t>vous (+ 2p pl)</t>
  </si>
  <si>
    <t>stakán (G stakána)</t>
  </si>
  <si>
    <t>(dirigirse hacia: a pie) podxodít' [PR -ozhú -ódit] / podoïtí [v.'ir'], (en vehículo) pod`ezzhát' [PR -áju] / pod`éxat' [v.'ir']; (llegar: a pie) prixodít'[PR -ozhú -ódit] / priïtí [v.'ir']; (en vehículo) priezzhát' [PR -áju] / priéxat' [v.'ir']</t>
  </si>
  <si>
    <t>oknó (G okná, pl ókna G ókon)</t>
  </si>
  <si>
    <t>vídet' [PR vízhu vídit] / uvídet'</t>
  </si>
  <si>
    <t>právda (G právdy)</t>
  </si>
  <si>
    <t>zelënyï</t>
  </si>
  <si>
    <t>raz (G ráza, pl razý G raz); (una ~ al día) (odín) raz v den'</t>
  </si>
  <si>
    <t>puteshéstvovat' [puteshéstvuju] (impfvo)</t>
  </si>
  <si>
    <t>stáryï</t>
  </si>
  <si>
    <t>pjátnitsa; (el ~) v pjátnitsu</t>
  </si>
  <si>
    <t>vinó (G viná, pl vína)</t>
  </si>
  <si>
    <t>zhit' [PR zhivú zhivët; PS zhil zhilá zhílo] (impfvo)</t>
  </si>
  <si>
    <t>vozvrashchát'sja / vozvratít'sja [PR vozvrashchús' vozvratítsja]; vernút'sja [PR vernús' vernëtsja] (pfvo)</t>
  </si>
  <si>
    <t>vy [AG vas D vam I vámi P o vas]</t>
  </si>
  <si>
    <t>vash (A vash/váshego G váshego D váshemu I váshim P o váshem) / vásha (A váshu GDI vásheï P o vásheï) / váshe (A váshe, resto =m); (pl) váshi (A váshi/váshix G váshix D váshim I váshimi P o váshix); (suj=poseedor) svoï / svojá / svoë, (pl) svoí</t>
  </si>
  <si>
    <t>i</t>
  </si>
  <si>
    <t>uzhé</t>
  </si>
  <si>
    <t>ja (AG menjá D mne I mnoï P obo mne)</t>
  </si>
  <si>
    <t>túflja (G túfli, pl G túfel')</t>
  </si>
  <si>
    <t>(vs impfvos) búdu / búdesh' / búdet / búdem / búdete / búdut + inf; (vs perfects) [forma presente]</t>
  </si>
  <si>
    <t>(mayoría vs) (tras C) -í! (sg), -íte! (pl); (tras V) -ï! (sg), -ï(te)! (pl); (en algunos casos) -'! (sg), -'te! (pl)</t>
  </si>
  <si>
    <t>(algo) nosít' [PR noshú nósit] (iter) / nestí [PR nesú nesët, PS nës neslá] (prog); otnosít' / otnestí; (en un vehículo) vozít' [PR vozhú vózit] (iter) / veztí [PR vezú vezët] (prog); otvozít' / otveztí; (a algn) vodít' [PR vozhú vódit] (iter) / vestí [PR vedú vedët, PS vël velá veló] (prog); otvodít' / otvestí</t>
  </si>
  <si>
    <t>gia đình</t>
  </si>
  <si>
    <t>xay' (+ v neg)</t>
  </si>
  <si>
    <t>pasar</t>
  </si>
  <si>
    <t>pasar 2</t>
  </si>
  <si>
    <t>pasajero</t>
  </si>
  <si>
    <t>pasaporte</t>
  </si>
  <si>
    <t>pasado 2</t>
  </si>
  <si>
    <t>camino</t>
  </si>
  <si>
    <t>paciente</t>
  </si>
  <si>
    <t>pagar</t>
  </si>
  <si>
    <t>paz</t>
  </si>
  <si>
    <t>gente</t>
  </si>
  <si>
    <t>pueblo</t>
  </si>
  <si>
    <t>por ciento</t>
  </si>
  <si>
    <t>perfecto</t>
  </si>
  <si>
    <t>representar</t>
  </si>
  <si>
    <t>período</t>
  </si>
  <si>
    <t>permanente</t>
  </si>
  <si>
    <t>persona</t>
  </si>
  <si>
    <t>físico</t>
  </si>
  <si>
    <t>física</t>
  </si>
  <si>
    <t>pieza</t>
  </si>
  <si>
    <t>trozo</t>
  </si>
  <si>
    <t>cerdo</t>
  </si>
  <si>
    <t>-nâ; (nuestra casa) baytu-nâ</t>
  </si>
  <si>
    <t>tisºä(tü) / tisº (+ G pl)</t>
  </si>
  <si>
    <t>ýadîd (pl ýudud)</t>
  </si>
  <si>
    <t>(cantidad, publicación) ºadad (pl 'aºdâd), (cifra, de teléfono) raqam (pl 'arqâm)</t>
  </si>
  <si>
    <t>'abadän (+ v neg)</t>
  </si>
  <si>
    <t>grabar</t>
  </si>
  <si>
    <t>registrar</t>
  </si>
  <si>
    <t>hacer constar</t>
  </si>
  <si>
    <t>recuperar</t>
  </si>
  <si>
    <t>rojo</t>
  </si>
  <si>
    <t>reformar</t>
  </si>
  <si>
    <t>reforma</t>
  </si>
  <si>
    <t>refugiado</t>
  </si>
  <si>
    <t>rechazar</t>
  </si>
  <si>
    <t>negarse</t>
  </si>
  <si>
    <t>relación</t>
  </si>
  <si>
    <t>pariente</t>
  </si>
  <si>
    <t>hacer público</t>
  </si>
  <si>
    <t>religión</t>
  </si>
  <si>
    <t>quedarse</t>
  </si>
  <si>
    <t>permanecer</t>
  </si>
  <si>
    <t>restos</t>
  </si>
  <si>
    <t>cadáver</t>
  </si>
  <si>
    <t>recordar</t>
  </si>
  <si>
    <t>quitar</t>
  </si>
  <si>
    <t>destituir</t>
  </si>
  <si>
    <t>repetir</t>
  </si>
  <si>
    <t>informe</t>
  </si>
  <si>
    <t>reportaje</t>
  </si>
  <si>
    <t>reprimir</t>
  </si>
  <si>
    <t>petición</t>
  </si>
  <si>
    <t>solicitar</t>
  </si>
  <si>
    <t>requerir</t>
  </si>
  <si>
    <t>rescatar</t>
  </si>
  <si>
    <t>investigación</t>
  </si>
  <si>
    <t>dimitir</t>
  </si>
  <si>
    <t>resistir</t>
  </si>
  <si>
    <t>resolución</t>
  </si>
  <si>
    <t>recurso</t>
  </si>
  <si>
    <t>responsable</t>
  </si>
  <si>
    <t>resto</t>
  </si>
  <si>
    <t>descansar</t>
  </si>
  <si>
    <t>refrenar</t>
  </si>
  <si>
    <t>restringir</t>
  </si>
  <si>
    <t>resultado</t>
  </si>
  <si>
    <t>resultar</t>
  </si>
  <si>
    <t>(bebidas) trinken [v.'beber']</t>
  </si>
  <si>
    <t>bringen [brachte gebracht], hérbringen, mítbringen</t>
  </si>
  <si>
    <t>benutzen, gebrauchen</t>
  </si>
  <si>
    <t>leeren, áusleeren; (lugar) räumen, áusräumen</t>
  </si>
  <si>
    <t>wert sein; (ser válido) gelten [gilt; galt gegolten], gültig sein; (ser útil) nützen (para: D), taugen</t>
  </si>
  <si>
    <t>verkaufen (a: D, an + A)</t>
  </si>
  <si>
    <t>(de hombre) swimming trunks /tr^ηks/ (pl); (de mujer) swimming costume</t>
  </si>
  <si>
    <t>(en la bañera) to have a bath /ba:θ/; (nadar) to go for a swim, to bathe /beiδ/</t>
  </si>
  <si>
    <t>cheap /tši:p/</t>
  </si>
  <si>
    <t>beard /biëd/</t>
  </si>
  <si>
    <t>chin /tšin/</t>
  </si>
  <si>
    <t>boat /bëut/</t>
  </si>
  <si>
    <t>ship /šip/; (~ de vela) sailing boat</t>
  </si>
  <si>
    <t>loaf /lëuf/ (pl loaves /lëuvz/) (of bread)</t>
  </si>
  <si>
    <t>based /beist/ (on)</t>
  </si>
  <si>
    <t>base /beis/</t>
  </si>
  <si>
    <t>enough /i'n^f/ _</t>
  </si>
  <si>
    <t>quite /kwait/; (lo ~ + adj) _ enough /i'n^f/</t>
  </si>
  <si>
    <t>(GBr) rubbish /'r^biš/ (inc), (Am) garbage /'ga:rbidž/, trash /træš/</t>
  </si>
  <si>
    <t>dressing gown /gaun/</t>
  </si>
  <si>
    <t>battle /'bætl/</t>
  </si>
  <si>
    <t>baby /'beibi/ (pl babies)</t>
  </si>
  <si>
    <t>drink /driηk/</t>
  </si>
  <si>
    <t>beauty /'bju:ti/</t>
  </si>
  <si>
    <t>beautiful /'bju:tifl/</t>
  </si>
  <si>
    <t>benefits /'benifits/; (Com, Fin) profit /'profit/</t>
  </si>
  <si>
    <t>to kiss /kis/</t>
  </si>
  <si>
    <t>kiss /kis/</t>
  </si>
  <si>
    <t>library /'laibrëri/ (pl libraries)</t>
  </si>
  <si>
    <t>bicycle /'baisikl/, bike /baik/</t>
  </si>
  <si>
    <t>well /wel/</t>
  </si>
  <si>
    <t>welcome /'welkëm/</t>
  </si>
  <si>
    <t>moustache /më'sta:š/</t>
  </si>
  <si>
    <t>bikini /bi'ki:ni/</t>
  </si>
  <si>
    <t>ticket /'tikit/</t>
  </si>
  <si>
    <t>(comparación, ejemplo) like /laik/; (en calidad de, según, modo) as /ëz/</t>
  </si>
  <si>
    <t>how /hau/; (descripciones físicas) what... like?</t>
  </si>
  <si>
    <t>with /wiδ/</t>
  </si>
  <si>
    <t>to count /kaunt/</t>
  </si>
  <si>
    <t>which /witš/</t>
  </si>
  <si>
    <t>any /'eni/ (en orac afirmativa)</t>
  </si>
  <si>
    <t>when /wen, (Am) hwen/</t>
  </si>
  <si>
    <t>from /frëm/</t>
  </si>
  <si>
    <t>you should /šëd/ (do)</t>
  </si>
  <si>
    <t>quickly /'kwikli/, fast /fa:st/</t>
  </si>
  <si>
    <t>right /rait/; (a la ~) on the right; (gire a la ~) turn right</t>
  </si>
  <si>
    <t>slowly /'slëuli/</t>
  </si>
  <si>
    <t>day /dei/</t>
  </si>
  <si>
    <t>tooth /tu:θ/ (pl teeth /ti:θ/)</t>
  </si>
  <si>
    <t>ten /ten/</t>
  </si>
  <si>
    <t>different /'difërënt/ (from sth / sb)</t>
  </si>
  <si>
    <t>difficult /'difikëlt/</t>
  </si>
  <si>
    <t>money /'m^ni/ (inc)</t>
  </si>
  <si>
    <t>Sunday /'s^ndei, 's^ndi/</t>
  </si>
  <si>
    <t>two /tu:/</t>
  </si>
  <si>
    <t>the /δë, (ante vocal) δi/ /no se usa en pl genérico: las mujeres...: women.../</t>
  </si>
  <si>
    <t>(2 cosas) between /bi'twi:n/; (+ de 2 cosas) among /ë'm^η/</t>
  </si>
  <si>
    <t>to listen /'lisn/ (to sth / sb)</t>
  </si>
  <si>
    <t>school /sku:l/; (ir a la ~) to go* to school</t>
  </si>
  <si>
    <t>wife /waif/ (pl wives /waivz/)</t>
  </si>
  <si>
    <t>this /δis/ (pl these /δi:z/)</t>
  </si>
  <si>
    <t>this /δis/</t>
  </si>
  <si>
    <t>easy /'i:zi/</t>
  </si>
  <si>
    <t>name /neim/; (en formularios) first name; (Gram) noun /naun/</t>
  </si>
  <si>
    <t>north /nO:θ/; (en el ~ de España) in the north of Spain; (en la costa ~) on the north coast</t>
  </si>
  <si>
    <t>nine hundred</t>
  </si>
  <si>
    <t>ninth /nainθ/</t>
  </si>
  <si>
    <t>ninety /'nainti/</t>
  </si>
  <si>
    <t>November /në'vembë/</t>
  </si>
  <si>
    <t>number /'n^mbë/; (de publicación) issue /'išu:, 'isju:/</t>
  </si>
  <si>
    <t>or /ë/; (o...o...) either /'aiδë, (Am) 'i:δë/... or ...</t>
  </si>
  <si>
    <t>object /'obdžikt/</t>
  </si>
  <si>
    <t>eighty /'eiti/</t>
  </si>
  <si>
    <t>eight hundred</t>
  </si>
  <si>
    <t>eighth /eitθ/</t>
  </si>
  <si>
    <t>October /ëk'tëubë/</t>
  </si>
  <si>
    <t>busy /'bizi/ (with sb/sth, doing sth); (asiento, taxi) taken /'teikën/</t>
  </si>
  <si>
    <t>west /west/</t>
  </si>
  <si>
    <t>(Anat) ear /ië/; (sentido) hearing /'hiëriη/</t>
  </si>
  <si>
    <t>pot /pot, (Am) pa:t/; (~ exprés) pressure cooker</t>
  </si>
  <si>
    <t>eleven /i'levn/</t>
  </si>
  <si>
    <t>computer /këm'pju:të/</t>
  </si>
  <si>
    <t>ear /ië/</t>
  </si>
  <si>
    <t>(borde) edge /edž/; (río) bank /bæηk/; (lago, mar) shore /šO:/</t>
  </si>
  <si>
    <t>autumn /'O:tëm/ (GB), fall /fO:l/ (Am); (en ~) in the autumn, in autumn, in the fall</t>
  </si>
  <si>
    <t>sheep /ši:p/ (pl sheep)</t>
  </si>
  <si>
    <t>toothpick /'tu:θpik/</t>
  </si>
  <si>
    <t>baker's /'beikëz/, baker's shop</t>
  </si>
  <si>
    <t>paper /'peipë/ (inc); (recorte, trozo) piece of paper</t>
  </si>
  <si>
    <t>toilet paper</t>
  </si>
  <si>
    <t>stationer's /'steišnëz/ (GB), stationery /'steišneri/ store (Am)</t>
  </si>
  <si>
    <t>(comida, tabaco) packet /'pækit/; (bulto) parcel /'pa:sl/</t>
  </si>
  <si>
    <t>stop /stop/</t>
  </si>
  <si>
    <t>umbrella /^m'brelë/</t>
  </si>
  <si>
    <t>park /pa:k/</t>
  </si>
  <si>
    <t>match /mætš/</t>
  </si>
  <si>
    <t>the day after tomorrow</t>
  </si>
  <si>
    <t>passport /'pa:spO:t, (Am) 'pæspO:t/</t>
  </si>
  <si>
    <t>corridor /'koridO:, (Am) 'kO:rëdër/; (iglesia, avión, teatro) aisle /ail/</t>
  </si>
  <si>
    <t>pasta /'pæstë/</t>
  </si>
  <si>
    <t>italiana</t>
  </si>
  <si>
    <t>toothpaste /'tu:θpeist/</t>
  </si>
  <si>
    <t>cake /keik/</t>
  </si>
  <si>
    <t>tablet /'tæblit/</t>
  </si>
  <si>
    <t>potato /pë'teitëu/ (pl potatoes)</t>
  </si>
  <si>
    <t>chest /tšest/; (mujer: busto) bust /b^st/, (mama) breast /brest/</t>
  </si>
  <si>
    <t>film /film/, movie /'mu:vi/</t>
  </si>
  <si>
    <t>hairdresser's /'heëdresëz/; (sólo de hombres) barber's /'ba:bëz/</t>
  </si>
  <si>
    <t>worse /w3:s/</t>
  </si>
  <si>
    <t>worst /w3:st/</t>
  </si>
  <si>
    <t>pear /peë/</t>
  </si>
  <si>
    <t>dog /dog/; (hembra) bitch /bitš/</t>
  </si>
  <si>
    <t>weight /weit/</t>
  </si>
  <si>
    <t>leg /leg/</t>
  </si>
  <si>
    <t>battery /'bætëri/ (pl -ies)</t>
  </si>
  <si>
    <t>floor /flO:/; storey /'stO:ri/ (GB), story (Am)</t>
  </si>
  <si>
    <t>plastic /'plæstik/</t>
  </si>
  <si>
    <t>banana /bë'na:në/</t>
  </si>
  <si>
    <t>square /skweë/</t>
  </si>
  <si>
    <t>(+ v) not much; (poco tiempo) not long; (+ adj) not very</t>
  </si>
  <si>
    <t>(+ n inc) little /'litl/, not much; (+ n cont) few /fju:/, not many</t>
  </si>
  <si>
    <t>police /pë'li:s/ (pl)</t>
  </si>
  <si>
    <t>police officer; policeman (pl -men) / policewoman (pl -women)</t>
  </si>
  <si>
    <t>politics /'polëtiks/; (postura, programa) policy /'polësi/ (pl -ies)</t>
  </si>
  <si>
    <t>chicken /'tšikin/</t>
  </si>
  <si>
    <t>so, therefore, that's why</t>
  </si>
  <si>
    <t>pudding /'pudiη/, dessert /di'z3:t/ (+ formal)</t>
  </si>
  <si>
    <t>president /'prezidënt/; (club, comité, empresa, partido) chairperson /'tšeëp3:sn/ (pl -s), chairman (pl -men) / chairwoman (pl -women)</t>
  </si>
  <si>
    <t>VS -ô (ej: dénô--atar): dénô déneis dénei, déno(u)me dénete dénoun, [PSV] dénomai dénesai dénetai, denómaste denósaste/déneste dénontai; VS -ò (3p -á) (ej: agapo--amar) agapò/agapáô agapás agapá/agapáei, agapáme/agapoúme agapáte agapáne/agapoún; [PSV] agapiémai agapiésai agapiétai, agapió(u)maste agapiósaste/agapiéste agapioúntai; VS -ò (3p -eí) (ejs: energò-obrar, lupámai-estar afligido) energò energeís energeí, energoúme energeíte energoún; [PSV] lupámai/lupoúmai lupásai lupátai, lupoúmaste lupáste lupoúntai</t>
  </si>
  <si>
    <t>(horas) alas; (a las cinco) alas-singko; (a la una) ala-una</t>
  </si>
  <si>
    <t>magbigáy / ibigáy / bigyán</t>
  </si>
  <si>
    <t>mulâ sa</t>
  </si>
  <si>
    <t>waláng anumán; (formal) walá pong anumán</t>
  </si>
  <si>
    <t>nasa / sa ilalim ng, nasa / sa ibabâ ng</t>
  </si>
  <si>
    <t xml:space="preserve">dapat mong ... (+ v F-obj); dapat kang ... (+ v F-agent) </t>
  </si>
  <si>
    <t>sabihin [PS sinabi]</t>
  </si>
  <si>
    <t>iwan, maiwan</t>
  </si>
  <si>
    <t>madalî</t>
  </si>
  <si>
    <t>kanan; (a la ~) sa kanan</t>
  </si>
  <si>
    <t>kaliwâ; (a la ~) sa kaliwâ</t>
  </si>
  <si>
    <t>untî-untî, dahan-dahan</t>
  </si>
  <si>
    <t>pagkatapos ng</t>
  </si>
  <si>
    <t>sich waschen [wäscht; wusch gewaschen]</t>
  </si>
  <si>
    <t>lesen [liest; las, (hat) gelesen; I lies!; K2 läse]; (en voz alta) vórlesen</t>
  </si>
  <si>
    <t>áufstehen [aufstand, (ist) aufgestanden]; sich erheben (tb fig)</t>
  </si>
  <si>
    <t>rufen [rief gerufen]; áufrufen; (dar nombre) nennen [nannte/nennte genannt]; (por teléfono) ánrufen</t>
  </si>
  <si>
    <t>kommen [kam, (ist) gekommen], ánkommen [+ sein], (alcanzar) reichen</t>
  </si>
  <si>
    <t>füllen (de: mit + D); (formulario, etc.) áusfullen</t>
  </si>
  <si>
    <t>bringen [brachte gebracht]; (ropa) tragen [trägt; trug, (hat) getragen], ánhaben [v.'tener']</t>
  </si>
  <si>
    <t>beflecken, beschmutzen</t>
  </si>
  <si>
    <t>messen [mißt; maß gemessen]</t>
  </si>
  <si>
    <t>memorieren; auswendig lernen</t>
  </si>
  <si>
    <t>ánsehen [v.'ver'], ánschauen</t>
  </si>
  <si>
    <t>belästigen, stören</t>
  </si>
  <si>
    <t>(a caballo) reiten [ritt, (ist) geritten]; (en vehículo) éinsteigen [einstieg eingestiegen] (in + A)</t>
  </si>
  <si>
    <t>sterben [stirbt; starb, (ist) gestorben] (de: an + D); úmkommen [v.'venir'; + sein]</t>
  </si>
  <si>
    <t>geboren werden*</t>
  </si>
  <si>
    <t>hören; (¡oye!) hör mal!</t>
  </si>
  <si>
    <t>(vt) riechen [roch gerochen]; (vi) riechen (a: nach + D)</t>
  </si>
  <si>
    <t>vergessen [vergißt; vergaß vergessen]</t>
  </si>
  <si>
    <t>zahlen, bezahlen</t>
  </si>
  <si>
    <t>(vt) ánhalten, stoppen; (vi) halten [hält; hielt gehalten]; (cesar) áufhören (de: zu)</t>
  </si>
  <si>
    <t>teilen; (romper) zerbrechen [v.'romper']</t>
  </si>
  <si>
    <t>bitten [bittet; bat, (hat) gebeten] (+ 2 A) (er-); bitten um (+ A); (le pidió que no fuera) er bat sie, doch nicht zu gehen; (exigir) fordern, verlangen; (en restaurante) bestellen</t>
  </si>
  <si>
    <t>kleben (a: an + A), ánkleben</t>
  </si>
  <si>
    <t>schlagen [schlägt; schlug geschlagen], prügeln, verprügeln</t>
  </si>
  <si>
    <t>denken [dachte gedacht] (en: an + D), áusdenken, überdenken [sep]; (opinar) meinen, glauben</t>
  </si>
  <si>
    <t>verlieren [verlor verloren]; (tren, ocasión) verpassen, versäumen</t>
  </si>
  <si>
    <t>erlauben, gestatten; zúlassen [v.'dejar']; (~ a algn que haga algo) j-m erlauben, etwas zu tun</t>
  </si>
  <si>
    <t>próshlyï; (el año ~) v próshlom godú; (la semana pasada) na próshloï nedéle</t>
  </si>
  <si>
    <t>prosít' [PR proshú prósit] / poprosít'; (~le algo a algn) prosít' / poprosít' chtó-n u kogó-n; (~le a algn que haga algo) prosít' / poprosít' kogó-n + infin</t>
  </si>
  <si>
    <t>dúmat' [PR dúmaju] (impfvo); (~ en) dúmat' / podúmat' o + P</t>
  </si>
  <si>
    <t>málen'kiï</t>
  </si>
  <si>
    <t>izviníte!, prostíte!</t>
  </si>
  <si>
    <t>gazéta (G gazéty)</t>
  </si>
  <si>
    <t>no; (tb, en contrastes) a</t>
  </si>
  <si>
    <t>sobáka (G sobáki)</t>
  </si>
  <si>
    <t>chelovék (G -a; pl ljúdi G ljudéï D ljúdjam I ljud'mí P ljúdjax)</t>
  </si>
  <si>
    <t>rýba (G rýby)</t>
  </si>
  <si>
    <t>nogá (G nogí A nógu; pl nógi G nog D nogám), stupnjá (G stupní)</t>
  </si>
  <si>
    <t>tarélka (G tarélki, pl G tarélok), bljúdo (G bljúda)</t>
  </si>
  <si>
    <t>pljazh (G pljázha)</t>
  </si>
  <si>
    <t>(vt) chï 吃; (vi) chï-fàn 吃饭</t>
  </si>
  <si>
    <t>zênme 怎么, zênmeyàng 怎么样 (pos = frase af)</t>
  </si>
  <si>
    <t>mâi 买</t>
  </si>
  <si>
    <t>gäoxìng 高兴, kuàilè 快乐</t>
  </si>
  <si>
    <t>sì 四 (+ clasificador)</t>
  </si>
  <si>
    <t>duöshâo 多少</t>
  </si>
  <si>
    <t>(menos de 10) jî 几 (+ clasificador); (más de 10) duöshao 多少</t>
  </si>
  <si>
    <t>shénme shíhou 什么时候 (pos = frase af)</t>
  </si>
  <si>
    <t>nâ / nêi 哪 (+ clasificador)</t>
  </si>
  <si>
    <t>jìshù 计数</t>
  </si>
  <si>
    <t>rènhé 任何</t>
  </si>
  <si>
    <t>(lado izquierdo) sebelah kiri; (a la ~) di / ke kiri</t>
  </si>
  <si>
    <t>(lado derecho) sebelah kanan; (a la ~) di / ke kanan</t>
  </si>
  <si>
    <t>sudah</t>
  </si>
  <si>
    <t>for example (abrev: e.g.)</t>
  </si>
  <si>
    <t>fort/-e</t>
  </si>
  <si>
    <t>hors de</t>
  </si>
  <si>
    <t>lunettes (f pl)</t>
  </si>
  <si>
    <t>maTâr (pl maTârât)</t>
  </si>
  <si>
    <t>bebé</t>
  </si>
  <si>
    <t>espalda</t>
  </si>
  <si>
    <t>volver</t>
  </si>
  <si>
    <t>malo</t>
  </si>
  <si>
    <t>mal</t>
  </si>
  <si>
    <t>equilibrar</t>
  </si>
  <si>
    <t>bola</t>
  </si>
  <si>
    <t>pelota</t>
  </si>
  <si>
    <t>globo</t>
  </si>
  <si>
    <t>papeleta</t>
  </si>
  <si>
    <t>prohibir</t>
  </si>
  <si>
    <t>prohibición</t>
  </si>
  <si>
    <t>banco</t>
  </si>
  <si>
    <t>arm /a:m/</t>
  </si>
  <si>
    <t>short /šO:t/, brief /bri:f/</t>
  </si>
  <si>
    <t>bright /brait/</t>
  </si>
  <si>
    <t>joke /džëuk/</t>
  </si>
  <si>
    <t>rough /r^f/, abrupt /ë'br^pt/</t>
  </si>
  <si>
    <t>good /gud/</t>
  </si>
  <si>
    <t>scarf /ska:f/ (pl scarves)</t>
  </si>
  <si>
    <t>loft /loft/</t>
  </si>
  <si>
    <t>donkey /'doηki/</t>
  </si>
  <si>
    <t>horse /hO:s/; (Ajedrez) knight /nait/</t>
  </si>
  <si>
    <t>head /hed/</t>
  </si>
  <si>
    <t>casserole /'kæsërëul/, saucepan /'sO:spën/</t>
  </si>
  <si>
    <t>each /i:tš/; (con express de tiempo o numéricas) every /'evri/</t>
  </si>
  <si>
    <t>corpse /kO:ps/, body /'bodi/ (pl bodies)</t>
  </si>
  <si>
    <t>to drop /drop/ sth; (se me cayó X) I dropped X</t>
  </si>
  <si>
    <t>coffee /'kofi/</t>
  </si>
  <si>
    <t>snack bar /snæk/, cafeteria /'kæfi'tiërië/</t>
  </si>
  <si>
    <t>box /boks/</t>
  </si>
  <si>
    <t>socks /soks/</t>
  </si>
  <si>
    <t>to work sth out, to calculate /'kælkjuleit/; (suponer) to reckon</t>
  </si>
  <si>
    <t>heating /'hi:tiη/</t>
  </si>
  <si>
    <t>to heat /hi:t/ sth up</t>
  </si>
  <si>
    <t>quality /'kwaliti/</t>
  </si>
  <si>
    <t>warm /wO:m/</t>
  </si>
  <si>
    <t>hot /hot/</t>
  </si>
  <si>
    <t>to shut /š^t/ up, to go quiet</t>
  </si>
  <si>
    <t>street /stri:t/; (está en la calle X) it's in X street</t>
  </si>
  <si>
    <t>to calm /ka:m/ down</t>
  </si>
  <si>
    <t>heat /hi:t/; (hace ~) it's hot; (tengo ~) I'm hot</t>
  </si>
  <si>
    <t>bald /bO:ld/</t>
  </si>
  <si>
    <t>road /rëud/</t>
  </si>
  <si>
    <t>underpants /'^ndëpænts/ (pl); (unos ~) a pair of underpants</t>
  </si>
  <si>
    <t>bed /bed/</t>
  </si>
  <si>
    <t>camera /'kæmërë/</t>
  </si>
  <si>
    <t>cabin /'kæbin/</t>
  </si>
  <si>
    <t>to change /tšeindž/ (sth for sth); (intercambiar) to exchange (sth for sth)</t>
  </si>
  <si>
    <t>to change  /tšeindž/</t>
  </si>
  <si>
    <t>(ruta, medio) way /wei/; (sendero) track /træk/</t>
  </si>
  <si>
    <t>lorry /'lori/ (pl lorries), (Am) truck /tr^k/</t>
  </si>
  <si>
    <t>qualunque (inv), qualsiasi (inv)</t>
  </si>
  <si>
    <t>quaranta</t>
  </si>
  <si>
    <t>bagno</t>
  </si>
  <si>
    <t>quattrocento</t>
  </si>
  <si>
    <t>coperto; (comida) menù fisso</t>
  </si>
  <si>
    <t>cucchiaio (m)</t>
  </si>
  <si>
    <t>coltello</t>
  </si>
  <si>
    <t>da (+ il = dal, + lo/la/le = dallo/dalla/dalle; + i = dai; + gli = dagli); (soy de Roma) sono di Roma</t>
  </si>
  <si>
    <t>da dove</t>
  </si>
  <si>
    <t>débole</t>
  </si>
  <si>
    <t>dècimo</t>
  </si>
  <si>
    <t>dito (m; pl dita (f))</t>
  </si>
  <si>
    <t>davanti</t>
  </si>
  <si>
    <t>davanti a</t>
  </si>
  <si>
    <t>magro/-a; (fino) sottìle</t>
  </si>
  <si>
    <t>troppo</t>
  </si>
  <si>
    <t>troppo/-a/-i/-e</t>
  </si>
  <si>
    <t>entro, tra</t>
  </si>
  <si>
    <t>dipende (da)</t>
  </si>
  <si>
    <t>sport (m, pl =)</t>
  </si>
  <si>
    <t>(espacio) da X a Y</t>
  </si>
  <si>
    <t>da; (~ que) da quando</t>
  </si>
  <si>
    <t>dietro</t>
  </si>
  <si>
    <t>dietro; (~ de mí) dietro di me</t>
  </si>
  <si>
    <t>(24 horas) giorno (m), giornata (f); (frente a noche) giorno</t>
  </si>
  <si>
    <t>giorno festivo</t>
  </si>
  <si>
    <t>dicembre</t>
  </si>
  <si>
    <t>diciotto</t>
  </si>
  <si>
    <t>diciannòve</t>
  </si>
  <si>
    <t>sédici</t>
  </si>
  <si>
    <t>diciassette</t>
  </si>
  <si>
    <t>dente (m)</t>
  </si>
  <si>
    <t>diecimila</t>
  </si>
  <si>
    <t>diffìcile</t>
  </si>
  <si>
    <t>couvert; (comida) menu</t>
  </si>
  <si>
    <t>cuillère (f), cuiller (m)</t>
  </si>
  <si>
    <t>couteau (m, pl -x)</t>
  </si>
  <si>
    <t>corps</t>
  </si>
  <si>
    <t>d'où</t>
  </si>
  <si>
    <t>dessous</t>
  </si>
  <si>
    <t>faible; (tras una enfermedad) affaibli/-e</t>
  </si>
  <si>
    <t>dixième</t>
  </si>
  <si>
    <t>doigt</t>
  </si>
  <si>
    <t>devant</t>
  </si>
  <si>
    <t>(flaco) maigre; (esbelto) mince</t>
  </si>
  <si>
    <t>trop</t>
  </si>
  <si>
    <t>trop de</t>
  </si>
  <si>
    <t>dedans, à l'intérieur</t>
  </si>
  <si>
    <t>dans</t>
  </si>
  <si>
    <t>dépendre [v.'devolver'] (de)</t>
  </si>
  <si>
    <t>sport; (hacer ~) faire du sport</t>
  </si>
  <si>
    <t>(espacio) de; (tiempo) depuis</t>
  </si>
  <si>
    <t>de X à Y</t>
  </si>
  <si>
    <t>après; (más adelante) plus tard; (entonces) ensuite, puis</t>
  </si>
  <si>
    <t>derrière</t>
  </si>
  <si>
    <t>jour férié</t>
  </si>
  <si>
    <t>décembre</t>
  </si>
  <si>
    <t>dix-neuf</t>
  </si>
  <si>
    <t>dix-huit</t>
  </si>
  <si>
    <t>seize</t>
  </si>
  <si>
    <t>dix-sept</t>
  </si>
  <si>
    <t>dix mille</t>
  </si>
  <si>
    <t>difficile; (~ de hacer) difficile à faire</t>
  </si>
  <si>
    <t>directeur / directrice</t>
  </si>
  <si>
    <t>amusant/-e, drôle</t>
  </si>
  <si>
    <t>douze</t>
  </si>
  <si>
    <t>(en archivos) documentation; (identificación personal) papiers (m pl)</t>
  </si>
  <si>
    <t>dollar</t>
  </si>
  <si>
    <t>douleur (f)</t>
  </si>
  <si>
    <t>chambre (f), chambre à coucher; (de colegio) dortoir</t>
  </si>
  <si>
    <t>deux cents; (~ libros) deux cents livres; (220) deux cent vingt</t>
  </si>
  <si>
    <t>douche (f)</t>
  </si>
  <si>
    <t>dur/-e</t>
  </si>
  <si>
    <t>nf (años)</t>
  </si>
  <si>
    <t>âge (m)</t>
  </si>
  <si>
    <t>bâtiment; (bloque) immeuble (m)</t>
  </si>
  <si>
    <t>édredon; (funda nórdica) couette (f)</t>
  </si>
  <si>
    <t>bien élevé/-e; (mal ~) mal élevé/-e</t>
  </si>
  <si>
    <t>exemple</t>
  </si>
  <si>
    <t>exercice</t>
  </si>
  <si>
    <t>le /lë/ (ante V: l'), (f) la/l', (pl) les /le/</t>
  </si>
  <si>
    <t>celui qui / celle qui, celui que / celle que</t>
  </si>
  <si>
    <t>électricité</t>
  </si>
  <si>
    <t>cela</t>
  </si>
  <si>
    <t>ambassadeur / ambassadrice</t>
  </si>
  <si>
    <t>ambassade</t>
  </si>
  <si>
    <t>employé/-e</t>
  </si>
  <si>
    <t>saber [PR sei sabes; PS soube soubeste soube, soubemos; S saiba saibamos; IS soubesse; FS souber; I sabe sabei]</t>
  </si>
  <si>
    <t>semana; (esta ~) nesta semana; (la ~ pasada) na última semana; (la ~ que viene) na próxima semana</t>
  </si>
  <si>
    <t>sim</t>
  </si>
  <si>
    <t>sempre</t>
  </si>
  <si>
    <t>sete</t>
  </si>
  <si>
    <t>sol (pl sóis)</t>
  </si>
  <si>
    <t>o seu / a sua; (tb, de él) o /a _ dele; (tb, de ella) o / a _ dela</t>
  </si>
  <si>
    <t>o seu / a sua; (tb, de ellos) o / a _ deles; (tb, de ellas) o / a _ delas</t>
  </si>
  <si>
    <t>sujo/-a</t>
  </si>
  <si>
    <t>também</t>
  </si>
  <si>
    <t>tarde; (por la ~) de tarde</t>
  </si>
  <si>
    <t>cedo; (demasiado pronto) cedo demais</t>
  </si>
  <si>
    <t>ter [PR tenho tens tem, temos tendes têm; IF tinha; PS tive tiveste teve, tivemos; F terei; S tenha; I tem tende; PP tido]</t>
  </si>
  <si>
    <t>ter* de (+ inf); ter* que (+ inf)</t>
  </si>
  <si>
    <t>loja</t>
  </si>
  <si>
    <t>atirar</t>
  </si>
  <si>
    <t>ainda</t>
  </si>
  <si>
    <t>toda a gente (Pt), todo o mundo (Br)</t>
  </si>
  <si>
    <t>tonto/-a</t>
  </si>
  <si>
    <t>trabalhar</t>
  </si>
  <si>
    <t>três</t>
  </si>
  <si>
    <t>o teu / a tua (Pt); o seu / a sua (Br)</t>
  </si>
  <si>
    <t>último/-a</t>
  </si>
  <si>
    <t>(ej: kataba--leer) (tú) 'uktub / 'uktubî, (vosotros dos) 'uktubâ; (vosotros) 'uktubû / 'uktubna; (hacer--faºala) 'ifºal etc.; (I neg) lâ + impfvo yusivo</t>
  </si>
  <si>
    <t>'aHyânän</t>
  </si>
  <si>
    <t>yamîn; (a la ~) yamînän</t>
  </si>
  <si>
    <t>yasâr; (a la ~) yasârän</t>
  </si>
  <si>
    <t>maºa 'an</t>
  </si>
  <si>
    <t>lâ xukrün ºalà wâýibïn</t>
  </si>
  <si>
    <t>(en 1995) ºâma 1995</t>
  </si>
  <si>
    <t>hóng sè 红色</t>
  </si>
  <si>
    <t>hëi sè 黑色</t>
  </si>
  <si>
    <t>xotét' [PR xochú xóches' xóchet, xotím xotíte xotját; PS xotél xotéla xotélo xotély]; (quisiera...) mne xotélos' by..., ja by xotél...</t>
  </si>
  <si>
    <t>industria</t>
  </si>
  <si>
    <t>individuo</t>
  </si>
  <si>
    <t>infectar</t>
  </si>
  <si>
    <t>inflación</t>
  </si>
  <si>
    <t>influir</t>
  </si>
  <si>
    <t>informar</t>
  </si>
  <si>
    <t>información</t>
  </si>
  <si>
    <t>herir</t>
  </si>
  <si>
    <t>herido</t>
  </si>
  <si>
    <t>inocente</t>
  </si>
  <si>
    <t>loco</t>
  </si>
  <si>
    <t>insecto</t>
  </si>
  <si>
    <t>en vez de</t>
  </si>
  <si>
    <t>instrumento</t>
  </si>
  <si>
    <t>insultar</t>
  </si>
  <si>
    <t>inteligencia</t>
  </si>
  <si>
    <t>inteligente</t>
  </si>
  <si>
    <t>intenso</t>
  </si>
  <si>
    <t>interés</t>
  </si>
  <si>
    <t>interesante</t>
  </si>
  <si>
    <t>intereses</t>
  </si>
  <si>
    <t>Fin</t>
  </si>
  <si>
    <t>entrometerse</t>
  </si>
  <si>
    <t>internacional</t>
  </si>
  <si>
    <t>intervenir</t>
  </si>
  <si>
    <t>invadir</t>
  </si>
  <si>
    <t>inventar</t>
  </si>
  <si>
    <t>invertir</t>
  </si>
  <si>
    <t>investigar</t>
  </si>
  <si>
    <t>invitar</t>
  </si>
  <si>
    <t>implicar</t>
  </si>
  <si>
    <t>hierro</t>
  </si>
  <si>
    <t>isla</t>
  </si>
  <si>
    <t>asunto</t>
  </si>
  <si>
    <t>ello</t>
  </si>
  <si>
    <t>pron.neutro</t>
  </si>
  <si>
    <t>cárcel</t>
  </si>
  <si>
    <t>joya</t>
  </si>
  <si>
    <t>trabajo</t>
  </si>
  <si>
    <t>unirse</t>
  </si>
  <si>
    <t>unir</t>
  </si>
  <si>
    <t>conjunto</t>
  </si>
  <si>
    <t>broma</t>
  </si>
  <si>
    <t>juez</t>
  </si>
  <si>
    <t>juzgar</t>
  </si>
  <si>
    <t>saltar</t>
  </si>
  <si>
    <t>jurado</t>
  </si>
  <si>
    <t>sólo</t>
  </si>
  <si>
    <t>acabar de</t>
  </si>
  <si>
    <t>mientras</t>
  </si>
  <si>
    <t>guardar</t>
  </si>
  <si>
    <t>dar una patada</t>
  </si>
  <si>
    <t>matar</t>
  </si>
  <si>
    <t>amable</t>
  </si>
  <si>
    <t>tipo</t>
  </si>
  <si>
    <t>clase</t>
  </si>
  <si>
    <t>besar</t>
  </si>
  <si>
    <t>beso</t>
  </si>
  <si>
    <t>cuchillo</t>
  </si>
  <si>
    <t>saber</t>
  </si>
  <si>
    <t>conocer</t>
  </si>
  <si>
    <t>reconocer a algn</t>
  </si>
  <si>
    <t>conocimiento</t>
  </si>
  <si>
    <t>mano de obra</t>
  </si>
  <si>
    <t>-tik hurbil, -tik gertu, -tik hurre/hurrean/hurbilean, -en hurre/hurrean/hurbilean</t>
  </si>
  <si>
    <t>itxi, zerratu</t>
  </si>
  <si>
    <t>ehun</t>
  </si>
  <si>
    <t>bost (+ mugagabe)</t>
  </si>
  <si>
    <t>hiri</t>
  </si>
  <si>
    <t>abbàttere; (con un puño) atterrare; (gobierno) rovesciare</t>
  </si>
  <si>
    <t>fare colazione</t>
  </si>
  <si>
    <t>riposare</t>
  </si>
  <si>
    <t>desiderare</t>
  </si>
  <si>
    <t>(vt) svegliare; (vi) svegliarsi</t>
  </si>
  <si>
    <t>restituire; (a su sitio) rimèttere</t>
  </si>
  <si>
    <t>divìdere [PS divisi dividesti; PP diviso]; (repartir) ripartire</t>
  </si>
  <si>
    <t>fare male; (me duele el brazo) mi fa male il braccio</t>
  </si>
  <si>
    <t>durare; (persona, en cargo) rimanére</t>
  </si>
  <si>
    <t>eliminare</t>
  </si>
  <si>
    <t>cominciare [ci/c], iniziare; (~ a hacer) cominciare a fare</t>
  </si>
  <si>
    <t>insegnare; (~ a algn a hacer) insegnare a qn a fare</t>
  </si>
  <si>
    <t>capire [-isc-]</t>
  </si>
  <si>
    <t>entrare</t>
  </si>
  <si>
    <t>inviare [PR 4 inviamo], mandare</t>
  </si>
  <si>
    <t>sbagliare, sbagliarsi; (~ de número) sbagliare nùmero</t>
  </si>
  <si>
    <t>aspettare; (desear) sperare</t>
  </si>
  <si>
    <t>rovinare; (máquina, coche) rómpere [v.'romper']; (planes) mandare all'aria</t>
  </si>
  <si>
    <t>guastarsi</t>
  </si>
  <si>
    <t>spiegare [g/gh]</t>
  </si>
  <si>
    <t>fabbricare</t>
  </si>
  <si>
    <t>mancare; (faltan dos horas para llegar) màncano due ore all'arrivo</t>
  </si>
  <si>
    <t>firmare</t>
  </si>
  <si>
    <t>fumare</t>
  </si>
  <si>
    <t>funzionare; ('no funciona') guasto</t>
  </si>
  <si>
    <t>spèndere [PS spesi spendesti; PP speso]; (malgastar) sprecare [c/ch]</t>
  </si>
  <si>
    <t>avére; (con vs pronominales y muchos intransitivos) èssere</t>
  </si>
  <si>
    <t>parlare; (~ con) parlare con</t>
  </si>
  <si>
    <t>fare [PR faccio fai fa, facciamo fate fanno; PS feci facesti fece, facemmo faceste fécero; F farò; S faccia, facciamo fàcciano; I fa' fate; PP fatto]</t>
  </si>
  <si>
    <t>c'è ... / ci sono... [IF c'era / c'èrano; F ci sarà / ci saranno, etc.] (v.'èssere')</t>
  </si>
  <si>
    <t>immaginare</t>
  </si>
  <si>
    <t>tentare (di fare qc)</t>
  </si>
  <si>
    <t>(acercar) unire; (agrupar) raccògliere [v.'coger']</t>
  </si>
  <si>
    <t>lavarsi</t>
  </si>
  <si>
    <t>alzarsi</t>
  </si>
  <si>
    <t>chiamare</t>
  </si>
  <si>
    <t>arrivare [+ èssere]; (ruido) giùngere [PS giunsi giungesti; PP giunto]</t>
  </si>
  <si>
    <t>riempire [PR riempite/riempiete]</t>
  </si>
  <si>
    <t>(locativo) _  pref.pron. + -le (1 yule 2 wale 3 ule 4 ile 5 lile 6 yale 7 kile 8 vile 9 ile 10 zile 11 ule); (referencial) 1 _ huyo 2 hao 3 huo 4 hiyo 5 hilo 6 hayo 7 hicho 8 hivyo 9 hiyo 10 hizo 11 huo</t>
  </si>
  <si>
    <t>mnamo; (meses) mwezi; (años) mwana; (fechas) tarehe</t>
  </si>
  <si>
    <t>yeye, a-, [en oracs locativas -ko/-po/-mo] yu-; [na + yeye = naye]; [lo] [infijo O de persona] -m- (+C) / -mw- (+V) [se pone tb cu hay un CD de persona det]; (lo conozco) ninamjua; (lo veo) ninamwona;</t>
  </si>
  <si>
    <t>v.'él'</t>
  </si>
  <si>
    <t>wao, wa-; [na + wao = nao]</t>
  </si>
  <si>
    <t>kuhisi; (a algn) kukuta</t>
  </si>
  <si>
    <t>mgonjwa (1/2, pl wagonjwa) (n)</t>
  </si>
  <si>
    <t>kupeleka, kutuma; (algo a algn) kupelekea</t>
  </si>
  <si>
    <t>kuandika; (algo a algn) kuandikia</t>
  </si>
  <si>
    <t>kusikiliza</t>
  </si>
  <si>
    <t>shule (pl =); (en la ~) shuleni</t>
  </si>
  <si>
    <t>mgongo (3/4, pl migongo)</t>
  </si>
  <si>
    <t>mke (1/2, pl wake)</t>
  </si>
  <si>
    <t>(cifra) e Zahl (pl -en); (en series) e Nummer (pl -n)</t>
  </si>
  <si>
    <t>nie, niemals (+ v af)</t>
  </si>
  <si>
    <t>oder</t>
  </si>
  <si>
    <t>acht</t>
  </si>
  <si>
    <t>s Auge (pl -n)</t>
  </si>
  <si>
    <t>tuta; (todos los hombres) cxiuj homoj, la tutaj homoj</t>
  </si>
  <si>
    <t>begi</t>
  </si>
  <si>
    <t>beste _ bat</t>
  </si>
  <si>
    <t>berriro, berriro ere, berriz, berriz ere</t>
  </si>
  <si>
    <t>aita</t>
  </si>
  <si>
    <t>ordaindu, pagatu</t>
  </si>
  <si>
    <t>herri, herrialde</t>
  </si>
  <si>
    <t>hitz</t>
  </si>
  <si>
    <t>ogi</t>
  </si>
  <si>
    <t>zu [ERG zuk D zuri G zure; (contigo) zurekin; (para ti) zuretzat; POS zuregan DIR zuregana PROC zuregandik; HASTA zureganaino]; (íntimo) hi [ERG hik D hiri G hire; (contigo) hirekin; (para ti) hiretzat; POS hiregan DIR hiregana PROC hiregandik HASTA hireganaino]</t>
  </si>
  <si>
    <t>azken _, azkeneko _</t>
  </si>
  <si>
    <t>_ bat; (a veces se traduce por -a)</t>
  </si>
  <si>
    <t>bat</t>
  </si>
  <si>
    <t>_ (pron pronominal)-pi (1 yupi 2 wapi etc.); _ gani (inv)</t>
  </si>
  <si>
    <t>wakati gani; (refiriéndose a días) lini</t>
  </si>
  <si>
    <t>ngapi</t>
  </si>
  <si>
    <t>_ -ngapi; (¿~ niños...?) watoto wangapi...?</t>
  </si>
  <si>
    <t>_ -nne</t>
  </si>
  <si>
    <t>kupa [v monosilábico]; (dame...) nipe...</t>
  </si>
  <si>
    <t>kusema, kuamba / kwamba; (algo a algn) kuambia (PSV: kuambiwa)</t>
  </si>
  <si>
    <t>kulia; (a la ~: dir) mkono wa kulia</t>
  </si>
  <si>
    <t>kuacha; (salir de) kuondoka</t>
  </si>
  <si>
    <t>siku (9/10, pl =); (todo el ~) kutwa</t>
  </si>
  <si>
    <t>_ kumi</t>
  </si>
  <si>
    <t>jino (5/6, pl meno)</t>
  </si>
  <si>
    <t>-gumu; (adv) vigumu</t>
  </si>
  <si>
    <t>fedha (10), pesa (5/6, pl mapesa)</t>
  </si>
  <si>
    <t>Jumapili</t>
  </si>
  <si>
    <t>wapi; (¿~ estás?) uko wapi?</t>
  </si>
  <si>
    <t>kulala</t>
  </si>
  <si>
    <t>_ -wili (9/10 mbili)</t>
  </si>
  <si>
    <t>mwenyewe (1/2, pl wenyewe)</t>
  </si>
  <si>
    <t>adj dem</t>
  </si>
  <si>
    <t>pron dem</t>
  </si>
  <si>
    <t>nm (colectivo)</t>
  </si>
  <si>
    <t>adj indef</t>
  </si>
  <si>
    <t>num</t>
  </si>
  <si>
    <t>adv interr</t>
  </si>
  <si>
    <t>false /fO:ls/; (de imitación) fake /feik/</t>
  </si>
  <si>
    <t>(tienda) chemist's /'kemists/ (GB), drugstore /'dr^gstO:r/ (Am); pharmacy /'fa:mësi/ (formal); (estudios) pharmacy</t>
  </si>
  <si>
    <t>February /'februëri, (Am) 'februri/</t>
  </si>
  <si>
    <t>date /deit/</t>
  </si>
  <si>
    <t>happy /'hæpi/</t>
  </si>
  <si>
    <t>šžæηθ</t>
  </si>
  <si>
    <t>ugly /'^gli/; (desagradable) nasty /'na:sti/</t>
  </si>
  <si>
    <t>(tienda) ironmonger's /'aiën,m^ηgëz/, hardware /'ha:dweë/ store; (objetos) hardware</t>
  </si>
  <si>
    <t>temperature /'temprëtšë, (Am) 'tempërtšuër/; (enfermedad, fig) fever /'fi:vë/; (tener ~) to have a temperature (GB), to have a fever (Am)</t>
  </si>
  <si>
    <t>party /'pa:ti/ (pl parties)</t>
  </si>
  <si>
    <t>(uno al lado del otro) row /rëu/; (uno detrás de otro) line /lain/</t>
  </si>
  <si>
    <t>end /end/; (finalidad) purpose /'p3:pës/</t>
  </si>
  <si>
    <t>weekend /wi:k'end; (Am) 'wi:kend/</t>
  </si>
  <si>
    <t>final /'fainl/</t>
  </si>
  <si>
    <t>end /end/; (novela, película) ending /'endiη/</t>
  </si>
  <si>
    <t>(delgado) fine /fain/; (dedos, talle) slender /'slendë/; (elegante) posh /poš/ (coloq)</t>
  </si>
  <si>
    <t>flower /'flauë/; (de árboles frutales, arbustos) blossom /'blosëm/</t>
  </si>
  <si>
    <t>sheet /ši:t/, sheet of paper</t>
  </si>
  <si>
    <t>strawberry /'strO:bri, (Am) -beri/ (pl -ies)</t>
  </si>
  <si>
    <t>fridge /fridž/, refrigerator /ri'fridžëreitë/</t>
  </si>
  <si>
    <t>fried /fraid/</t>
  </si>
  <si>
    <t>border /'bO:dë/, frontier /'fr^ntië, (Am) fr^n'tiër/ (+ formal)</t>
  </si>
  <si>
    <t>fruit /fru:t/ (gen inc)</t>
  </si>
  <si>
    <t>fire /'faië/</t>
  </si>
  <si>
    <t>(manantial) spring /spriη/; (en una plaza, en un jardín) fountain /'fauntën, (Am) 'fauntn/; (origen) source /sO:s/</t>
  </si>
  <si>
    <t>dish /diš/</t>
  </si>
  <si>
    <t>hen /hen/</t>
  </si>
  <si>
    <t>garage /'gærëdž, 'gæridž, (Am) ga'ra:dž/</t>
  </si>
  <si>
    <t>throat /θrëut/; (me duele la ~) I've got a sore throat</t>
  </si>
  <si>
    <t>(tejido) gauze /gO:z/; (vendaje) bandage /'bændidž/</t>
  </si>
  <si>
    <t>petrol /'petrël/</t>
  </si>
  <si>
    <t>petrol station</t>
  </si>
  <si>
    <t>fat /fæt/ [C fatter]</t>
  </si>
  <si>
    <t>hat /hæt/; (un ~ de lana) a wooly hat</t>
  </si>
  <si>
    <t>free /fri:/</t>
  </si>
  <si>
    <t>flu /flu:/ (inc); (tengo ~) I've got (the) flu</t>
  </si>
  <si>
    <t>thick /θik/</t>
  </si>
  <si>
    <t>glove /gl^v/</t>
  </si>
  <si>
    <t>(hombre) good-looking /'gud'lukiη/, handsome /'hæns^m/; (mujer) pretty</t>
  </si>
  <si>
    <t>guitar /gi'ta:/</t>
  </si>
  <si>
    <t>room /ru:m, rum/; (dormitorio) bedrom /'bedru:m, 'bedrum/</t>
  </si>
  <si>
    <t>towards /të'wO:d, tO:d/, (Am) toward /të'wO:d, tO:d/</t>
  </si>
  <si>
    <t>flour /'flauë/</t>
  </si>
  <si>
    <t>see you soon</t>
  </si>
  <si>
    <t>ice cream</t>
  </si>
  <si>
    <t>injury /'indžëri/; (bala, navaja) wound /wu:nd/</t>
  </si>
  <si>
    <t>liver /'livë/</t>
  </si>
  <si>
    <t>superstore /'su:pëstO:/ (GB), large supermarket (Am)</t>
  </si>
  <si>
    <t>story /'stO:ri/ (pl stories)</t>
  </si>
  <si>
    <t>history /'histri/</t>
  </si>
  <si>
    <t>(clases) timetable /'taimteibl/; (trenes) timetable (GB), schedule /'skedžul/ (Am); (consulta, trabajo) hours /'auëz/ (pl)</t>
  </si>
  <si>
    <t>hospital /'hospitl/</t>
  </si>
  <si>
    <t>hotel /hëu'tel/</t>
  </si>
  <si>
    <t>egg /eg/; (~ frito) fried egg</t>
  </si>
  <si>
    <t>idea /ai'dië/</t>
  </si>
  <si>
    <t>equal /'i:kwël/; (~a/que) the same /seim/ (as)</t>
  </si>
  <si>
    <t>tax /tæks/</t>
  </si>
  <si>
    <t>unfair /^n'feë/ (on/to sb)</t>
  </si>
  <si>
    <t>secondary school (GB), high school (Am)</t>
  </si>
  <si>
    <t>intelligent /in'telidžënt/</t>
  </si>
  <si>
    <t>international /,intë'næšnël/</t>
  </si>
  <si>
    <t>winter /'wintë/; (en ~) in the winter</t>
  </si>
  <si>
    <t>injection /in'džekšn/; (poner una ~ a algn) to give sb an injection</t>
  </si>
  <si>
    <t>stomach /'st^mëk/; (me duele el ~) I've got stomach ache</t>
  </si>
  <si>
    <t>soap /sëup/ (inc)</t>
  </si>
  <si>
    <t>garden /'ga:dn/</t>
  </si>
  <si>
    <t>jumper /'dž^mpë/, sweater /'swetë/</t>
  </si>
  <si>
    <t>jeweller's /'džu:ëlëz/, (Am) jeweler's</t>
  </si>
  <si>
    <t>(adj) Jewish /'džu:iš/; (n) Jew /džu:/</t>
  </si>
  <si>
    <t>to play /plei/; (apostar) to gamble /'gæmbël/</t>
  </si>
  <si>
    <t>July /džu'lai/</t>
  </si>
  <si>
    <t>June /džu:n/</t>
  </si>
  <si>
    <t>(razonable) fair /feë/; (apretado) tight /tait/</t>
  </si>
  <si>
    <t>kilo /'ki:lëu/ (pl kilos)</t>
  </si>
  <si>
    <t>kilometre /ki'lomitë/ (GB), kilometer /kilë'mi:tër/</t>
  </si>
  <si>
    <t>thief /θi:f/ (pl thieves /θi:vz/); (en una casa) burglar /'b3:glë/; (en un banco) robber /'robë/</t>
  </si>
  <si>
    <t>lake /leik/</t>
  </si>
  <si>
    <t>lamp /læmp/</t>
  </si>
  <si>
    <t>wool /wul/; (un jersey de ~) a woolen jumper</t>
  </si>
  <si>
    <t>long /loη, (Am) lO:η/</t>
  </si>
  <si>
    <t>itsaso</t>
  </si>
  <si>
    <t>senar</t>
  </si>
  <si>
    <t>astearte</t>
  </si>
  <si>
    <t>gehiago</t>
  </si>
  <si>
    <t>advokát (G -a)</t>
  </si>
  <si>
    <t>(institución) académie; (Educ) école</t>
  </si>
  <si>
    <t>maslína (G maslíny), olívka (G olívki)</t>
  </si>
  <si>
    <t>avocat/-e</t>
  </si>
  <si>
    <t>olive</t>
  </si>
  <si>
    <t>aigle (m)</t>
  </si>
  <si>
    <t>aile [pron: εl]</t>
  </si>
  <si>
    <t>adj (palabra más general)</t>
  </si>
  <si>
    <t>en una casa</t>
  </si>
  <si>
    <t>letter box</t>
  </si>
  <si>
    <t>plazo</t>
  </si>
  <si>
    <t>cash dispenser, cash machine</t>
  </si>
  <si>
    <t>callarse</t>
  </si>
  <si>
    <t>calmarse</t>
  </si>
  <si>
    <t>to cancel</t>
  </si>
  <si>
    <t>cancer (inc)</t>
  </si>
  <si>
    <t>candidate (for sth)</t>
  </si>
  <si>
    <t>(oscuro) síniï; (claro) golubóï</t>
  </si>
  <si>
    <t>(persona) nevysókiï; (lugar) nízkiï</t>
  </si>
  <si>
    <t>deshëvyï</t>
  </si>
  <si>
    <t>krasívyï; (día, experiencia) prekrásnyï</t>
  </si>
  <si>
    <t>xoroshó</t>
  </si>
  <si>
    <t>bélyï</t>
  </si>
  <si>
    <t>rot (G rtá L rtú)</t>
  </si>
  <si>
    <t>les (G lésa L lesú, pl lesá)</t>
  </si>
  <si>
    <t>xoróshiï; (amable) dóbryï</t>
  </si>
  <si>
    <t>lóshad' (f, G lóshadi, pl G loshadéï)</t>
  </si>
  <si>
    <t>gu [ERG guk D guri G gure; (con ~) gurekin; (para ~) guretzat; POS gurengan DIR gurengana PROC guregandik HASTA gureganino]; (enfático) geu</t>
  </si>
  <si>
    <t>albiste, berri</t>
  </si>
  <si>
    <t>gure _, (enfático) geure _</t>
  </si>
  <si>
    <t>bederatzi (+ mugagabe)</t>
  </si>
  <si>
    <t>berri</t>
  </si>
  <si>
    <t>(cifra, de revista) zenbaki; (candidad) kopuru, zenbat</t>
  </si>
  <si>
    <t>inoiz (+ v neg), sekula (+ v neg)</t>
  </si>
  <si>
    <t>edo</t>
  </si>
  <si>
    <t>zortzi (+ mugagabe)</t>
  </si>
  <si>
    <t>examinar</t>
  </si>
  <si>
    <t>ejemplo</t>
  </si>
  <si>
    <t>por ejemplo</t>
  </si>
  <si>
    <t>excelente</t>
  </si>
  <si>
    <t>excepto</t>
  </si>
  <si>
    <t>intercambiar</t>
  </si>
  <si>
    <t>excusa</t>
  </si>
  <si>
    <t>perdonar</t>
  </si>
  <si>
    <t>ejecutar</t>
  </si>
  <si>
    <t>vt (matar)</t>
  </si>
  <si>
    <t>ejercicio</t>
  </si>
  <si>
    <t>exilio</t>
  </si>
  <si>
    <t>desterrar</t>
  </si>
  <si>
    <t>existir</t>
  </si>
  <si>
    <t>expandir</t>
  </si>
  <si>
    <t>expandirse</t>
  </si>
  <si>
    <t>esperar</t>
  </si>
  <si>
    <t>expulsar</t>
  </si>
  <si>
    <t>experiencia</t>
  </si>
  <si>
    <t>sufrir</t>
  </si>
  <si>
    <t>experimento</t>
  </si>
  <si>
    <t>experto</t>
  </si>
  <si>
    <t>explicar</t>
  </si>
  <si>
    <t>explotar</t>
  </si>
  <si>
    <t>explorar</t>
  </si>
  <si>
    <t>exportar</t>
  </si>
  <si>
    <t>expresar</t>
  </si>
  <si>
    <t>ampliar</t>
  </si>
  <si>
    <t>extenderse</t>
  </si>
  <si>
    <t>prolongarse</t>
  </si>
  <si>
    <t>de sobra</t>
  </si>
  <si>
    <t>extremo</t>
  </si>
  <si>
    <t>extremista</t>
  </si>
  <si>
    <t>desarrollarse</t>
  </si>
  <si>
    <t>cara</t>
  </si>
  <si>
    <t>enfrentarse</t>
  </si>
  <si>
    <t>hecho</t>
  </si>
  <si>
    <t>fábrica</t>
  </si>
  <si>
    <t>fracasar</t>
  </si>
  <si>
    <t>justo</t>
  </si>
  <si>
    <t>familia</t>
  </si>
  <si>
    <t>falso</t>
  </si>
  <si>
    <t>famoso</t>
  </si>
  <si>
    <t>lejano</t>
  </si>
  <si>
    <t>granja</t>
  </si>
  <si>
    <t>rápido</t>
  </si>
  <si>
    <t>deprisa</t>
  </si>
  <si>
    <t>gordo</t>
  </si>
  <si>
    <t>grasa</t>
  </si>
  <si>
    <t>padre</t>
  </si>
  <si>
    <t>miedo</t>
  </si>
  <si>
    <t>temer</t>
  </si>
  <si>
    <t>federal</t>
  </si>
  <si>
    <t>dar de comer</t>
  </si>
  <si>
    <t>sentir</t>
  </si>
  <si>
    <t>tocar</t>
  </si>
  <si>
    <t>femenino</t>
  </si>
  <si>
    <t>hembra</t>
  </si>
  <si>
    <t>valla</t>
  </si>
  <si>
    <t>nf (cerca)</t>
  </si>
  <si>
    <t>fértil</t>
  </si>
  <si>
    <t>poco</t>
  </si>
  <si>
    <t>pocos</t>
  </si>
  <si>
    <t>un poco</t>
  </si>
  <si>
    <t>un poco de</t>
  </si>
  <si>
    <t>sint adv</t>
  </si>
  <si>
    <t>adj cuant</t>
  </si>
  <si>
    <t>feroz</t>
  </si>
  <si>
    <t>lucha</t>
  </si>
  <si>
    <t>luchar</t>
  </si>
  <si>
    <t>llenar</t>
  </si>
  <si>
    <t>película</t>
  </si>
  <si>
    <t>rodar</t>
  </si>
  <si>
    <t>vt (película)</t>
  </si>
  <si>
    <t>final</t>
  </si>
  <si>
    <t>financiero</t>
  </si>
  <si>
    <t>encontrar</t>
  </si>
  <si>
    <t>multa</t>
  </si>
  <si>
    <t>disparar</t>
  </si>
  <si>
    <t>fuego</t>
  </si>
  <si>
    <t>incendio</t>
  </si>
  <si>
    <t>fuegos artificiales</t>
  </si>
  <si>
    <t>firme</t>
  </si>
  <si>
    <t>adj (aplicado a decisión)</t>
  </si>
  <si>
    <t>primero</t>
  </si>
  <si>
    <t>pez</t>
  </si>
  <si>
    <t>pescado</t>
  </si>
  <si>
    <t>quedar bien</t>
  </si>
  <si>
    <t>a algn</t>
  </si>
  <si>
    <t>arreglar</t>
  </si>
  <si>
    <t>vt (reparar)</t>
  </si>
  <si>
    <t>bandera</t>
  </si>
  <si>
    <t>plano</t>
  </si>
  <si>
    <t>llano</t>
  </si>
  <si>
    <t>huir</t>
  </si>
  <si>
    <t>flotar</t>
  </si>
  <si>
    <t>inundación</t>
  </si>
  <si>
    <t>suelo</t>
  </si>
  <si>
    <t>piso</t>
  </si>
  <si>
    <t>fluir</t>
  </si>
  <si>
    <t>flor</t>
  </si>
  <si>
    <t>fluido</t>
  </si>
  <si>
    <t>volar</t>
  </si>
  <si>
    <t>patro</t>
  </si>
  <si>
    <t>pagi</t>
  </si>
  <si>
    <t>lando, nacio</t>
  </si>
  <si>
    <t>(vocablo) vorto; (habla) parolo</t>
  </si>
  <si>
    <t>necesitar</t>
  </si>
  <si>
    <t>ser necesario</t>
  </si>
  <si>
    <t>negociar</t>
  </si>
  <si>
    <t>ninguno</t>
  </si>
  <si>
    <t>neutral</t>
  </si>
  <si>
    <t>nunca</t>
  </si>
  <si>
    <t>yïnyuè 音乐</t>
  </si>
  <si>
    <t>(dirección) dào 到, wâng 往, shàng 上</t>
  </si>
  <si>
    <t>yòng 用, ná 拿</t>
  </si>
  <si>
    <t>gêi 给</t>
  </si>
  <si>
    <t>cóng 从</t>
  </si>
  <si>
    <t>wài 外, wàibiän 外边, wàimian 外面</t>
  </si>
  <si>
    <t>_ wài 外, _ wàibiän 外边,</t>
  </si>
  <si>
    <t>_ shàng 上, _ shàngbiän 上边</t>
  </si>
  <si>
    <t>zài _ 在; _ lî 里, _ lîbiän 里边</t>
  </si>
  <si>
    <t>_ xià 下, _ xiàbiän 下边</t>
  </si>
  <si>
    <t>(a la ~: pos) zuô bian 左边, (: dir) wâng zuô 往左</t>
  </si>
  <si>
    <t>(a la ~: pos) yòu bian 右边 , (: dir) wâng yòu 往右</t>
  </si>
  <si>
    <t>lái 来; (vengo de la biblioteca) wô cóng túshüguân lái 我从图书馆来</t>
  </si>
  <si>
    <t>yôushì 有时, yôushìhou 有时候</t>
  </si>
  <si>
    <t>xià 下, xiàmian 下面</t>
  </si>
  <si>
    <t>käi 开</t>
  </si>
  <si>
    <t>xìn 信 [CL fëng 封]</t>
  </si>
  <si>
    <t>zàijiàn 再见</t>
  </si>
  <si>
    <t>shuî 水</t>
  </si>
  <si>
    <t>xiànzài 现在</t>
  </si>
  <si>
    <t>yì xié ... 一些</t>
  </si>
  <si>
    <t>schlecht</t>
  </si>
  <si>
    <t>e Hand (pl Hände)</t>
  </si>
  <si>
    <t>r Apfel (pl Äpfel)</t>
  </si>
  <si>
    <t>morgen</t>
  </si>
  <si>
    <t>s Meer (pl -e), e See (pl -n)</t>
  </si>
  <si>
    <t>r Ehemann (pl Ehemänner); (mi ~) mein Mann</t>
  </si>
  <si>
    <t>r Dienstag</t>
  </si>
  <si>
    <t>mehr</t>
  </si>
  <si>
    <t>r Arzt (pl Ärzte) / e Ärztin (pl -nen)</t>
  </si>
  <si>
    <t>e Lüge (pl -n)</t>
  </si>
  <si>
    <t>r Monat (pl -e)</t>
  </si>
  <si>
    <t>r Tisch (pl -e)</t>
  </si>
  <si>
    <t>mein / meine / mein (pl meine) [decl = art indet]</t>
  </si>
  <si>
    <t>r Mittwoch</t>
  </si>
  <si>
    <t>eintausend, tausend</t>
  </si>
  <si>
    <t>einhundert, hundert</t>
  </si>
  <si>
    <t>e Minute (pl -n)</t>
  </si>
  <si>
    <t>viele</t>
  </si>
  <si>
    <t>e Frau (pl -en)</t>
  </si>
  <si>
    <t>sehr</t>
  </si>
  <si>
    <t>e Welt (pl -en)</t>
  </si>
  <si>
    <t>zeigen</t>
  </si>
  <si>
    <t>e Fliege (pl -n)</t>
  </si>
  <si>
    <t>[ADJ]-er o [ADJ+umlaut]-er als; (más interesante) interessanter; (más alto) größer</t>
  </si>
  <si>
    <t>manggagamot, doktór</t>
  </si>
  <si>
    <t>kasinungalingan, kabulaanan</t>
  </si>
  <si>
    <t>buwán; (todos los ~es) buwan-buwán</t>
  </si>
  <si>
    <t>_ ko, aking _</t>
  </si>
  <si>
    <t>habang</t>
  </si>
  <si>
    <t>Miyérkoles</t>
  </si>
  <si>
    <t>libo, mil</t>
  </si>
  <si>
    <t>minuto; (cada ~) minu-minuto</t>
  </si>
  <si>
    <t>set</t>
  </si>
  <si>
    <t>el seu / la seva (pl els seus / les seves); (Val) el seu / la seua (pl els seus / les seues)</t>
  </si>
  <si>
    <t>llur (pl llurs); el seu / la seva (pl els seus / les seves); (Val) el seu / la seua (pl els seus / les seues)</t>
  </si>
  <si>
    <t>o seu / a súa (pl os seus / as súas)</t>
  </si>
  <si>
    <t>sucio/-a, suxo/-a, luxado/-a</t>
  </si>
  <si>
    <t>brut/-a</t>
  </si>
  <si>
    <t>també</t>
  </si>
  <si>
    <t>tamén</t>
  </si>
  <si>
    <t>tarda, (Val) vesprada</t>
  </si>
  <si>
    <t>aviat, d'hora</t>
  </si>
  <si>
    <t>cedo</t>
  </si>
  <si>
    <t>[forma comparativa del adjetivo: 'aCCaCü' (inv)] (si C2 = C3: 'aCaCCü') (ej: Sagîr &gt; 'aSgarü); (su casa es más pequeña que la mía) baytu-hu 'aSgarü min bayt-î</t>
  </si>
  <si>
    <t>Tabîb (pl 'aTibbâ'ü)</t>
  </si>
  <si>
    <t>kidhb (pl 'akâdhîbü)</t>
  </si>
  <si>
    <t>xahr (pl xuhûr, 'axhur)</t>
  </si>
  <si>
    <t>-î; (después de '-î') -yya; (mi casa) bayt-î</t>
  </si>
  <si>
    <t>baynamâ; fîmâ; mâ dâma + impfvo/A; (~ [él] hacía eso) mâ dâma yafºalu dhalika, mâ dâma fâºilän dhalika</t>
  </si>
  <si>
    <t>yawmu l-'arbiºâ'i, al-'arbiºâ' (pl ('ayyâmu) l-'arbiºâ'at / l'arbiºawât)</t>
  </si>
  <si>
    <t>'alf (pl ãlâf, 'ulûf) (+ G sg)</t>
  </si>
  <si>
    <t>naZara / yanZuru (naZar) (a: 'ilà)</t>
  </si>
  <si>
    <t>nafsu / ºaynu + G; (el ~ hombre) nafsu r-raýuli (tb: ar-raýulu nafsu-hu, ar-raýulu bi-nafsi-hi (pl: ar-riýâlu bi-'anfusi-him))</t>
  </si>
  <si>
    <t>ýabal (pl ýibâl)</t>
  </si>
  <si>
    <t>mâta (muttu) / yamûtu (mawt)</t>
  </si>
  <si>
    <t>moï (A moï/moegó G moegó D moemú I moím P o moëm) / mojá (A mojú GDI moéï P o moéï) / moë (A moë, resto =m); (pl) moí (A moí/moíx G moíx D moím I moími P o moíx; (si sujeto=poseedor) svoï / svojá / svoë, (pl) svoí</t>
  </si>
  <si>
    <t>poká, v to vrémja kak</t>
  </si>
  <si>
    <t>sredá; (el ~) v srédu</t>
  </si>
  <si>
    <t>tenir (Val: tindre) [PR tinc tens té, tenim teniu tenen; PS tinguí tingueres; F tindré; C tindria; S tingui(/tinga) tinguem; IS tingués tinguessis; I té/ten/tingues teniu/tingueu; PP tingut]; haver / heure [PR hec heus heu, ... ... heuen; S hegui haguem heguin]</t>
  </si>
  <si>
    <t>ter [PR teño tes ten, temos tedes/tendes teñen; PS tiven tiveches tivo, tivemos tivestes tiveron; S teña; IS tivese]</t>
  </si>
  <si>
    <t>haber* de (+ inf)</t>
  </si>
  <si>
    <t>ter* que (+ inf)</t>
  </si>
  <si>
    <t>botiga</t>
  </si>
  <si>
    <t>tenda</t>
  </si>
  <si>
    <t>romper [PP roto]</t>
  </si>
  <si>
    <t>tirar, llançar, llencar</t>
  </si>
  <si>
    <t>encara</t>
  </si>
  <si>
    <t>'anf (pl 'unûf, ãnuf)</t>
  </si>
  <si>
    <t>iHtâýa (iHtaýtu) / yaHtâýu 'ilà (iHtiyâý)</t>
  </si>
  <si>
    <t>'aswadü / sawdâ'ü (pl sûd)</t>
  </si>
  <si>
    <t>Tifl (pl 'aTfâl), walad (pl 'awlâd), fatàn (pl fityân)</t>
  </si>
  <si>
    <t>(categórico) lâ; (+ v: PS) mâ + prfvo, lam + yusivo; (PR) lâ + indic; (F) lan + subj; (I) lâ + yusivo; (~ ser) laysa [lastu] (+ A); (con adjs) gayru</t>
  </si>
  <si>
    <t>naHnu (obj: -nâ)</t>
  </si>
  <si>
    <t>jabar (pl 'ajbâr), naba' (pl 'anbâ')</t>
  </si>
  <si>
    <t>self- /self/</t>
  </si>
  <si>
    <t>bus /b^s/</t>
  </si>
  <si>
    <t>autonomous /O:'tonëmës/</t>
  </si>
  <si>
    <t>motorway /'mëutëwei/, (Am: sin peaje) freeway /'fri:wei/, (: con peaje) turnpike /'t3:rnpaik/</t>
  </si>
  <si>
    <t>hitch-hiking /'hitšhaikiη/</t>
  </si>
  <si>
    <t>to advance /ëd'va:ns/</t>
  </si>
  <si>
    <t>avenue /'ævënju:/</t>
  </si>
  <si>
    <t>plane /plein/, (Am) airplane /'erplein/</t>
  </si>
  <si>
    <t>yesterday /'jestëdei, 'jestëdi/</t>
  </si>
  <si>
    <t>help /help/ (inc)</t>
  </si>
  <si>
    <t>to help /help/; (~ a algn a hacer algo) to help sb (to) do sth</t>
  </si>
  <si>
    <t>blue /blu:/</t>
  </si>
  <si>
    <t>dance /da:ns, (Am) dæns/; (acción) dancing</t>
  </si>
  <si>
    <t>to go* / come* down /daun/</t>
  </si>
  <si>
    <t>(persona) short /šO:t/; (terreno) low /lëu/</t>
  </si>
  <si>
    <t>low /lëu/</t>
  </si>
  <si>
    <t>bullet /'bulit/</t>
  </si>
  <si>
    <t>balcony /'bælkëni/ (pl balconies)</t>
  </si>
  <si>
    <t>ball /bO:l/</t>
  </si>
  <si>
    <t>bank /bæηk/</t>
  </si>
  <si>
    <t>bench /bentš/</t>
  </si>
  <si>
    <t>tray /trei/</t>
  </si>
  <si>
    <t>flag /flæg/</t>
  </si>
  <si>
    <t>cappotto</t>
  </si>
  <si>
    <t>aprile</t>
  </si>
  <si>
    <t>(CD) --; (CI) a; (se lo di a Juan) l'ho dato a Juan</t>
  </si>
  <si>
    <t>accadèmia; (de enseñanza) scuola</t>
  </si>
  <si>
    <t>accompagnare</t>
  </si>
  <si>
    <t>avanti</t>
  </si>
  <si>
    <t>dogana</t>
  </si>
  <si>
    <t>agenzìa viaggi</t>
  </si>
  <si>
    <t>gradévole, piacévole</t>
  </si>
  <si>
    <t>lì</t>
  </si>
  <si>
    <t>ora, adesso; (~ mismo) sùbito</t>
  </si>
  <si>
    <t>aria; (al ~ libre) all'aria aperta</t>
  </si>
  <si>
    <t>alcol</t>
  </si>
  <si>
    <t>allegro/-a</t>
  </si>
  <si>
    <t>allergìa</t>
  </si>
  <si>
    <t>tappeto (m)</t>
  </si>
  <si>
    <t>cotone</t>
  </si>
  <si>
    <t>qualcuno</t>
  </si>
  <si>
    <t>ambulanza</t>
  </si>
  <si>
    <t>anziana</t>
  </si>
  <si>
    <t>anziano</t>
  </si>
  <si>
    <t>banchina (f), marciapiede (m)</t>
  </si>
  <si>
    <t>animale</t>
  </si>
  <si>
    <t>ministro/-a</t>
  </si>
  <si>
    <t>mistério</t>
  </si>
  <si>
    <t>metade; (centro) meio (m)</t>
  </si>
  <si>
    <t>moeda</t>
  </si>
  <si>
    <t>moça</t>
  </si>
  <si>
    <t>moço</t>
  </si>
  <si>
    <t>muito</t>
  </si>
  <si>
    <t>muito/-a</t>
  </si>
  <si>
    <t>adj, pron; v.tb.'muchos'</t>
  </si>
  <si>
    <t>agency /'eidžensi/ (pl agencies)</t>
  </si>
  <si>
    <t>August /'O:gëst/</t>
  </si>
  <si>
    <t>pleasant /'plezënt/, nice /nais/</t>
  </si>
  <si>
    <t>to thank /θæηk/ (sb for sth / doing sth)</t>
  </si>
  <si>
    <t>aggression /ë'grešën/</t>
  </si>
  <si>
    <t>to put* up with sth, to tolerate /'tolëreit/; (no puedo ~...) I can't stand...</t>
  </si>
  <si>
    <t>águila /'i:gl/</t>
  </si>
  <si>
    <t>needle /'ni:dël/</t>
  </si>
  <si>
    <t>hole /hëul/; (hacer un ~) to make a hole</t>
  </si>
  <si>
    <t>to drown /draun/</t>
  </si>
  <si>
    <t>now /nau/; (~ mismo) right now</t>
  </si>
  <si>
    <t>to hang /hæη/ (hanged)</t>
  </si>
  <si>
    <t>to save /seiv/</t>
  </si>
  <si>
    <t>garlic /'ga:lik/ (inc)</t>
  </si>
  <si>
    <t>alarm /ë'la:m/</t>
  </si>
  <si>
    <t>hostel /'hostël/; (~ juvenil) youth hostel</t>
  </si>
  <si>
    <t>bide</t>
  </si>
  <si>
    <t>alkandora, atorra; (de mujer) mantar</t>
  </si>
  <si>
    <t>nekatu; (que cansa) nekagarri, neketsu</t>
  </si>
  <si>
    <t>kantatu, abestu</t>
  </si>
  <si>
    <t>aurpegi, musu, begitarte</t>
  </si>
  <si>
    <t>haragi, okela</t>
  </si>
  <si>
    <t>garesti, karu, kario</t>
  </si>
  <si>
    <t>eskutitz, gutun</t>
  </si>
  <si>
    <t>etxe</t>
  </si>
  <si>
    <t>(¿cómo te llamas?) nî jiào shénme? 你叫什么, nî jiào shénme míngzi? 你叫什么名字?;  (me llamo X) wô jiào X 我叫 X</t>
  </si>
  <si>
    <t>(transportar) shüsòng 输送; (cargar) fùzài 负载</t>
  </si>
  <si>
    <t>xiàyû 下雨; (está lloviendo) xià yû le 下雨了</t>
  </si>
  <si>
    <t>duìbùqî 对不起</t>
  </si>
  <si>
    <t>dìfang 地方</t>
  </si>
  <si>
    <t>yuèliang 月亮, yuè 月</t>
  </si>
  <si>
    <t>xïngqïyï 星期一 ; (el ~) xïngqïyï 星期一</t>
  </si>
  <si>
    <t>mûqïn 母亲; mäma 妈妈</t>
  </si>
  <si>
    <t>lâoshï 老师 , jiàoyuán 教员</t>
  </si>
  <si>
    <t>huài 坏, de hên hâo 得很好</t>
  </si>
  <si>
    <t>huài 坏</t>
  </si>
  <si>
    <t>shôu 手</t>
  </si>
  <si>
    <t>píngguô 苹果</t>
  </si>
  <si>
    <t>míngtiän 明天</t>
  </si>
  <si>
    <t>shàngwû 上午; (temprano) zâoshàng 早上; (mediodía) zhöngwû 中午</t>
  </si>
  <si>
    <t>hâi 海</t>
  </si>
  <si>
    <t>zhàngfu 丈夫, (cónyuge en gen) àiren 爱人</t>
  </si>
  <si>
    <t>xïngqï'èr 星期二</t>
  </si>
  <si>
    <t>duö 多, gèng 更</t>
  </si>
  <si>
    <t>(A es más X que B) A bî 比 B X</t>
  </si>
  <si>
    <t>yïshëng 医生</t>
  </si>
  <si>
    <t xml:space="preserve">yuè 月 </t>
  </si>
  <si>
    <t>huângyán 谎言</t>
  </si>
  <si>
    <t>zhuözi 桌子 [CL zhäng 张]</t>
  </si>
  <si>
    <t>wô de _ 我的</t>
  </si>
  <si>
    <t>däng ... de hòu 当…时候</t>
  </si>
  <si>
    <t>xïngqïsän 星期三</t>
  </si>
  <si>
    <t>qiän 千, yìqiän 一千</t>
  </si>
  <si>
    <t>wide /waid/; (calle, río; hombros, espalda) broad /brëud/; (ropa) baggy /'bægi/</t>
  </si>
  <si>
    <t>width /widθ/</t>
  </si>
  <si>
    <t>elderly woman /'eldëli 'wumën/ (pl elderly women)</t>
  </si>
  <si>
    <t>computador (m)</t>
  </si>
  <si>
    <t>orelha</t>
  </si>
  <si>
    <t>borda</t>
  </si>
  <si>
    <t>outono</t>
  </si>
  <si>
    <t>outro/-a, um outro / uma outra; (el ~) o outro</t>
  </si>
  <si>
    <t>ovelha</t>
  </si>
  <si>
    <t>palito</t>
  </si>
  <si>
    <t>pão (pl pães)</t>
  </si>
  <si>
    <t>padaria</t>
  </si>
  <si>
    <t>calças (Pt; f pl); calça (Br; f sg); calças (f pl; Pt)</t>
  </si>
  <si>
    <t>papel (pl papéis)</t>
  </si>
  <si>
    <t>papel higiênico / mata-borrão</t>
  </si>
  <si>
    <t>papelaria</t>
  </si>
  <si>
    <t>pacote; (~ postal) encomenda postal</t>
  </si>
  <si>
    <t>parada, paragem (f); (~ de autobús) paragem de autocarro (Pt), ponto (m) / parada de ônibus (Br)</t>
  </si>
  <si>
    <t>guarda-chuva (m)</t>
  </si>
  <si>
    <t>depois de amanhã</t>
  </si>
  <si>
    <t>passaporte</t>
  </si>
  <si>
    <t>corredor</t>
  </si>
  <si>
    <t>pasta de dentes</t>
  </si>
  <si>
    <t>documentação</t>
  </si>
  <si>
    <t>bolo</t>
  </si>
  <si>
    <t>pastilha</t>
  </si>
  <si>
    <t>píldora</t>
  </si>
  <si>
    <t>batata</t>
  </si>
  <si>
    <t>peito</t>
  </si>
  <si>
    <t>filme (m)</t>
  </si>
  <si>
    <t>cabeleireiro (m)</t>
  </si>
  <si>
    <t>pior</t>
  </si>
  <si>
    <t>pêra</t>
  </si>
  <si>
    <t>perdão!</t>
  </si>
  <si>
    <t>peixe (m)</t>
  </si>
  <si>
    <t>perna</t>
  </si>
  <si>
    <t>pé; (ir a ~) ir a pé</t>
  </si>
  <si>
    <t>pilha</t>
  </si>
  <si>
    <t>batería</t>
  </si>
  <si>
    <t>banana (f)</t>
  </si>
  <si>
    <t>praça</t>
  </si>
  <si>
    <t>pouco/-a/-os/-as</t>
  </si>
  <si>
    <t>pouco</t>
  </si>
  <si>
    <t>mal passado/-a</t>
  </si>
  <si>
    <t>polícia</t>
  </si>
  <si>
    <t>polícia (Pt; m/f); policial (Br; pl -ais)</t>
  </si>
  <si>
    <t>frango</t>
  </si>
  <si>
    <t>sobremesa (f)</t>
  </si>
  <si>
    <t>presidente/-a</t>
  </si>
  <si>
    <t>princípio</t>
  </si>
  <si>
    <t>profissão</t>
  </si>
  <si>
    <t>professor/-a</t>
  </si>
  <si>
    <t>(temprano) cedo; (dentro de poco) brevemente; (rápido) rapidamente</t>
  </si>
  <si>
    <t>povo</t>
  </si>
  <si>
    <t>porto</t>
  </si>
  <si>
    <t>pulmão (pl pulmões)</t>
  </si>
  <si>
    <t>quinze</t>
  </si>
  <si>
    <t>quinhentos/-as</t>
  </si>
  <si>
    <t>quinto/-a</t>
  </si>
  <si>
    <t>(aparato) rádio (m); (emisora) rádio (f)</t>
  </si>
  <si>
    <t>rápido/-a</t>
  </si>
  <si>
    <t>panado/-a (Pt), empanado/-a (Br)</t>
  </si>
  <si>
    <t>região (pl -ões)</t>
  </si>
  <si>
    <t>rainha</t>
  </si>
  <si>
    <t>religião</t>
  </si>
  <si>
    <t>fogo</t>
  </si>
  <si>
    <t>restar, ficar [c/qu]</t>
  </si>
  <si>
    <t>ficar [c/qu]</t>
  </si>
  <si>
    <t>(n) constipação (Pt), resfriado (Br)</t>
  </si>
  <si>
    <t>rei</t>
  </si>
  <si>
    <t>rim (pl rins)</t>
  </si>
  <si>
    <t>cinema</t>
  </si>
  <si>
    <t>joelho (m)</t>
  </si>
  <si>
    <t>lençol (m; pl lençóis)</t>
  </si>
  <si>
    <t>saída</t>
  </si>
  <si>
    <t>salão (pl -ões)</t>
  </si>
  <si>
    <t>molho (m)</t>
  </si>
  <si>
    <t>saudar</t>
  </si>
  <si>
    <t>sangue /-gwe/ (m)</t>
  </si>
  <si>
    <t>são / sã; (sin daños) intato/-a</t>
  </si>
  <si>
    <t>sertã (Pt), frigideira (Br)</t>
  </si>
  <si>
    <t>secretário/-a</t>
  </si>
  <si>
    <t>segundo/-a</t>
  </si>
  <si>
    <t>seguro/-a</t>
  </si>
  <si>
    <t>seiscentos/-as</t>
  </si>
  <si>
    <t>selo; (para estampar) carimbo</t>
  </si>
  <si>
    <t>setembro</t>
  </si>
  <si>
    <t>sétimo/-a</t>
  </si>
  <si>
    <t>guardanapo (m)</t>
  </si>
  <si>
    <t>sessenta</t>
  </si>
  <si>
    <t>setecentos/-as</t>
  </si>
  <si>
    <t>sexto/-a</t>
  </si>
  <si>
    <t>seguinte</t>
  </si>
  <si>
    <t>cadeira</t>
  </si>
  <si>
    <t>no de montar</t>
  </si>
  <si>
    <t>poltrona (f)</t>
  </si>
  <si>
    <t>simpático/-a</t>
  </si>
  <si>
    <t>sem</t>
  </si>
  <si>
    <t>no entanto</t>
  </si>
  <si>
    <t>envelope (m)</t>
  </si>
  <si>
    <t>sobre; (aproximadamente) perto de</t>
  </si>
  <si>
    <t>sociedade</t>
  </si>
  <si>
    <t>somente, só</t>
  </si>
  <si>
    <t>(único) só; (sin compañía) sozinho/-a</t>
  </si>
  <si>
    <t>lombo de vaca</t>
  </si>
  <si>
    <t>chapéu</t>
  </si>
  <si>
    <t>o seu / a sua</t>
  </si>
  <si>
    <t>o vosso / a vossa (Pt), o / a _ de vocês (Br)</t>
  </si>
  <si>
    <t>telemóvel (Pt; pl -eis); celular (Br)</t>
  </si>
  <si>
    <t>todos sdos</t>
  </si>
  <si>
    <t>televisão</t>
  </si>
  <si>
    <t>garfo</t>
  </si>
  <si>
    <t>terceiro/-a</t>
  </si>
  <si>
    <t>vitela</t>
  </si>
  <si>
    <t>puxar</t>
  </si>
  <si>
    <t>penso / penso rápido (Pt), esparadrapo (Br)</t>
  </si>
  <si>
    <t>toalha</t>
  </si>
  <si>
    <t>tornozelo</t>
  </si>
  <si>
    <t>todo / toda / todos / todas</t>
  </si>
  <si>
    <t>todos / todas</t>
  </si>
  <si>
    <t>trabalho</t>
  </si>
  <si>
    <t>tradutor/-a</t>
  </si>
  <si>
    <t>fato (Pt), terno (Br)</t>
  </si>
  <si>
    <t>eléctrico (Pt), bonde (Br; m)</t>
  </si>
  <si>
    <t>trapo; (de cocina) pano</t>
  </si>
  <si>
    <t>treze</t>
  </si>
  <si>
    <t>trinta</t>
  </si>
  <si>
    <t>comboio (Pt), trem (Br; pl trens)</t>
  </si>
  <si>
    <t>trezentos/-as</t>
  </si>
  <si>
    <t>um pouco</t>
  </si>
  <si>
    <t>um pouco de</t>
  </si>
  <si>
    <t>universidade</t>
  </si>
  <si>
    <t>urbanização (pl -ões)</t>
  </si>
  <si>
    <t>os senhores / as senhoras (+ 3p pl)</t>
  </si>
  <si>
    <t>vaca; (carne) carne de vaca</t>
  </si>
  <si>
    <t>férias (f pl)</t>
  </si>
  <si>
    <t>vazio/-a; (puesto) livre</t>
  </si>
  <si>
    <t>vagão (pl -ões)</t>
  </si>
  <si>
    <t>vinte</t>
  </si>
  <si>
    <t>verão (pl verões)</t>
  </si>
  <si>
    <t>verdadeiro/-a</t>
  </si>
  <si>
    <t>viagem (f; pl -ns)</t>
  </si>
  <si>
    <t>vento</t>
  </si>
  <si>
    <t>voo (Pt) / vôo (Br)</t>
  </si>
  <si>
    <t>iogurte (m)</t>
  </si>
  <si>
    <t>sapataria</t>
  </si>
  <si>
    <t>error</t>
  </si>
  <si>
    <t>turba</t>
  </si>
  <si>
    <t>gente encolerizada</t>
  </si>
  <si>
    <t>modelo</t>
  </si>
  <si>
    <t>moderado</t>
  </si>
  <si>
    <t>moderno</t>
  </si>
  <si>
    <t>dinero</t>
  </si>
  <si>
    <t>mes</t>
  </si>
  <si>
    <t>luna</t>
  </si>
  <si>
    <t>moral</t>
  </si>
  <si>
    <t>más</t>
  </si>
  <si>
    <t>más X que</t>
  </si>
  <si>
    <t>mañana 2</t>
  </si>
  <si>
    <t>el más X</t>
  </si>
  <si>
    <t>madre</t>
  </si>
  <si>
    <t>movimiento</t>
  </si>
  <si>
    <t>montaña</t>
  </si>
  <si>
    <t>lamentar</t>
  </si>
  <si>
    <t>mover</t>
  </si>
  <si>
    <t>moverse</t>
  </si>
  <si>
    <t>movimiento 2</t>
  </si>
  <si>
    <t>Pol</t>
  </si>
  <si>
    <t>mucho</t>
  </si>
  <si>
    <t>asesinar</t>
  </si>
  <si>
    <t>asesinato</t>
  </si>
  <si>
    <t>asesino</t>
  </si>
  <si>
    <t>música</t>
  </si>
  <si>
    <t>tener que</t>
  </si>
  <si>
    <t>(formal verbal -ko) + (auxiliar de presente); (iré) joango naiz, (lo cantaré) kantatuko dut; [FUT de PASado] (formal verbal -ko) + (auxiliar de pasado); [dijo que] (iría) joango zen; [vs "DUT"] (cantaré) maiteko dut, maite izango dut, (cantaría) maiteko nuen; [vs "NAIZ"] (viviré) biziko naiz, bizi izango naiz, (viviría) biziko nintzen</t>
  </si>
  <si>
    <t>r Bus (G Busses, pl Busse), r Autobus</t>
  </si>
  <si>
    <t>unabhängig; selbstständig; autonom</t>
  </si>
  <si>
    <t>e Autobahn (pl -en)</t>
  </si>
  <si>
    <t>e Allee (pl -n), r Boulevard (-s)</t>
  </si>
  <si>
    <t>s Abenteuer (pl =)</t>
  </si>
  <si>
    <t>e Hilfe (-n)</t>
  </si>
  <si>
    <t>misterio</t>
  </si>
  <si>
    <t>nombre</t>
  </si>
  <si>
    <t>estrecho</t>
  </si>
  <si>
    <t>nación</t>
  </si>
  <si>
    <t>nativo</t>
  </si>
  <si>
    <t>natural</t>
  </si>
  <si>
    <t>naturaleza</t>
  </si>
  <si>
    <t>marina</t>
  </si>
  <si>
    <t>cercano</t>
  </si>
  <si>
    <t>necesario</t>
  </si>
  <si>
    <t>stis; (a las dos) stis dúo</t>
  </si>
  <si>
    <t>kápote, kamiá forá</t>
  </si>
  <si>
    <t>kátô</t>
  </si>
  <si>
    <t>anoígô [PS ánoixa PV anoíjtîka PP anoigménos]</t>
  </si>
  <si>
    <t>antío, antío sou / sas</t>
  </si>
  <si>
    <t>neró</t>
  </si>
  <si>
    <t>tòra</t>
  </si>
  <si>
    <t>káti</t>
  </si>
  <si>
    <t>yïyàng de  一样的, xiängtóng de 相同的, tóng 同</t>
  </si>
  <si>
    <t>sîqù 死去, sî 死</t>
  </si>
  <si>
    <t>yíng 蝇</t>
  </si>
  <si>
    <t>chüshì 出示; (explicar) shuömíng 说明; (en exposición) zhânlân 展览</t>
  </si>
  <si>
    <t>hên duö 很多</t>
  </si>
  <si>
    <t>nÛrén 女人</t>
  </si>
  <si>
    <t>shìjiè 世界</t>
  </si>
  <si>
    <t>hên 很, zhën 真</t>
  </si>
  <si>
    <t>bîzi 鼻子</t>
  </si>
  <si>
    <t>xüyào 需要</t>
  </si>
  <si>
    <t>(gen) xiâoháir 小孩儿, háizi 孩子; (varón) nánháir 男孩儿</t>
  </si>
  <si>
    <t>nÛháir 女孩儿</t>
  </si>
  <si>
    <t>(dirección) -ra / (pl) -tara</t>
  </si>
  <si>
    <t>batzuetan</t>
  </si>
  <si>
    <t>besarkatu</t>
  </si>
  <si>
    <t>arropa jantzi</t>
  </si>
  <si>
    <t>beroki</t>
  </si>
  <si>
    <t>Apiril</t>
  </si>
  <si>
    <t>zabal, ireki</t>
  </si>
  <si>
    <t>zabaldu, ireki</t>
  </si>
  <si>
    <t>-ren/-en alde</t>
  </si>
  <si>
    <t>-n zehar; (a lo largo del túnel) tunelean zehar</t>
  </si>
  <si>
    <t>eskerrik asko</t>
  </si>
  <si>
    <t>handi</t>
  </si>
  <si>
    <t>hitz egin, mintzatu, berba egin</t>
  </si>
  <si>
    <t>egin</t>
  </si>
  <si>
    <t>(lugar) -(e)raino/-etaraino</t>
  </si>
  <si>
    <t>bada... / badira...; ... dago / daude</t>
  </si>
  <si>
    <t>(de hermano) anaia; (de hermana) neba; (los ~s) anai-arrebak, neba-arrebak</t>
  </si>
  <si>
    <t>(de hermano) arreba; (de hermana) ahizpa</t>
  </si>
  <si>
    <t>(varón) seme; (gen) ume</t>
  </si>
  <si>
    <t>alaba</t>
  </si>
  <si>
    <t>kaixo</t>
  </si>
  <si>
    <t>gizon</t>
  </si>
  <si>
    <t>ordu</t>
  </si>
  <si>
    <t>gaur</t>
  </si>
  <si>
    <t>arrautza</t>
  </si>
  <si>
    <t>hizkuntza, mintzaira</t>
  </si>
  <si>
    <t>barne, ere, baita ... ere</t>
  </si>
  <si>
    <t>interesgarri</t>
  </si>
  <si>
    <t>uharte, irla</t>
  </si>
  <si>
    <t xml:space="preserve">joan [PR noan (hoa) zoaz doa, goaz zoazte doaz; PS nindoan (hindoan) zindoazen zihoan, gindoazen zindoazten zihoazen] </t>
  </si>
  <si>
    <t>ezker, ezkerreko esku; (a la ~: pos) ezkerrean, (: dir) ezkerretara</t>
  </si>
  <si>
    <t>gazte</t>
  </si>
  <si>
    <t>ostegun</t>
  </si>
  <si>
    <t>epaile</t>
  </si>
  <si>
    <t>_ ondoan, -en ondoan</t>
  </si>
  <si>
    <t>elkarrekin</t>
  </si>
  <si>
    <t>lapitz, arkatz</t>
  </si>
  <si>
    <t>esne</t>
  </si>
  <si>
    <t>irakurri</t>
  </si>
  <si>
    <t>-tik urrun</t>
  </si>
  <si>
    <t>askatasun, libertate</t>
  </si>
  <si>
    <t>liburu</t>
  </si>
  <si>
    <t>garbitu</t>
  </si>
  <si>
    <t>garbi</t>
  </si>
  <si>
    <t>lerro; (vía, de autobuses) linea</t>
  </si>
  <si>
    <t>azkar, bizkor, argi</t>
  </si>
  <si>
    <t>deitu; (¿cómo te llamas?) nola deritzu zuri?; (me llamo X) ni X naiz</t>
  </si>
  <si>
    <t>euria ari izan, euria izan, euria egin; (está lloviendo) euria ari du</t>
  </si>
  <si>
    <t>barkatu, sentitzen dut</t>
  </si>
  <si>
    <t>leku, toki</t>
  </si>
  <si>
    <t>ilargi [decl: se considera animado]</t>
  </si>
  <si>
    <t>astelehen; (el ~) astelehenean</t>
  </si>
  <si>
    <t>ama</t>
  </si>
  <si>
    <t>irakasle, maisu</t>
  </si>
  <si>
    <t>gaizki, txarto; (de forma incorrecta) oker</t>
  </si>
  <si>
    <t>txar</t>
  </si>
  <si>
    <t>esku</t>
  </si>
  <si>
    <t>sagar</t>
  </si>
  <si>
    <t>bihar</t>
  </si>
  <si>
    <t>goiz; (por la ~) goizean</t>
  </si>
  <si>
    <t>pèrdere [PS persi/perdei/perdetti perdesti; PP perso/perduto]</t>
  </si>
  <si>
    <t>perméttere; (~ a algn q haga algo) perméttere a qn di fare qc</t>
  </si>
  <si>
    <t>pesare</t>
  </si>
  <si>
    <t>potére [PR posso puoi può, possiamo potete pòssono; S possa = =, possiamo possiate pòssano; PP (sono) potuto]</t>
  </si>
  <si>
    <t>tògliere [PR tolgo tolgi, tòlgono; PS tolsi toglesti; S tolga; PP tolto]; (robar) rubare</t>
  </si>
  <si>
    <t>ricévere</t>
  </si>
  <si>
    <t>raccògliere [v.'coger']</t>
  </si>
  <si>
    <t>ricordare</t>
  </si>
  <si>
    <t>risòlvere [PP risolsi risolvesti; PP risolto]</t>
  </si>
  <si>
    <t>tirare fuori; (dinero) prelevare</t>
  </si>
  <si>
    <t>uscire [PR esco esci esce, usciamo uscite èscono; S esca = =, usciamo usciate èscano; I esci uscite; PP (èssere) uscito]; (tren, avión) partire [+ èssere]</t>
  </si>
  <si>
    <t>saltare</t>
  </si>
  <si>
    <t>sentire</t>
  </si>
  <si>
    <t>separare</t>
  </si>
  <si>
    <t>(quedar) avanzare</t>
  </si>
  <si>
    <t>salire [PR salgo sali sale, saliamo salite sàlgono; S salga, saliamo sàlgano; I sali salite; PP (èssere) salito]; (temperatura, precio) aumentare</t>
  </si>
  <si>
    <t>left /left/; (a la ~) on the left; (girar a la ~) to turn left</t>
  </si>
  <si>
    <t>young /j^η/</t>
  </si>
  <si>
    <t>Thursday /'θ3:zdei, 'θ3:zdi/</t>
  </si>
  <si>
    <t>judge /dž^dž/</t>
  </si>
  <si>
    <t>next /nekst/ to</t>
  </si>
  <si>
    <t>pencil /'pensil/</t>
  </si>
  <si>
    <t>milk /milk/</t>
  </si>
  <si>
    <t>freedom /'fri:dëm/, liberty /'libëti/</t>
  </si>
  <si>
    <t>book /buk/</t>
  </si>
  <si>
    <t>clean /kli:n/</t>
  </si>
  <si>
    <t>line /lain/</t>
  </si>
  <si>
    <t>to be called /kO:ld/; (¿cómo te llamas?) what's your name?; (me llamo X) my name is X</t>
  </si>
  <si>
    <t>to rain /rein/; (está lloviendo) it's raining</t>
  </si>
  <si>
    <t>I'm sorry /'sori/ (for sth)</t>
  </si>
  <si>
    <t>place /pleis/</t>
  </si>
  <si>
    <t>moon /mu:n/</t>
  </si>
  <si>
    <t>Monday /'m^ndei, 'm^ndi/; (el ~) on Monday</t>
  </si>
  <si>
    <t>badly /'bædli/; (de manera errónea) wrong /roη/</t>
  </si>
  <si>
    <t>hand /hænd/</t>
  </si>
  <si>
    <t>apple /'æpl/</t>
  </si>
  <si>
    <t>tomorrow /të'morëu/</t>
  </si>
  <si>
    <t>morning /'mO:niη/; (por la ~) in the morning</t>
  </si>
  <si>
    <t>sea /si:/</t>
  </si>
  <si>
    <t>husband /'h^zbënd/</t>
  </si>
  <si>
    <t>Tuesday /'tju:zdei, 'tju:zdi/</t>
  </si>
  <si>
    <t>(adjs cortos) X-er than /δën/; (adjs largos) more X than</t>
  </si>
  <si>
    <t>(A es más que B) A B baino X-ago da; (Pedro es más alto que Jon) Pedro Jon baino altuago da</t>
  </si>
  <si>
    <t>mediku, sendagile</t>
  </si>
  <si>
    <t>gezur</t>
  </si>
  <si>
    <t>hil; (un mes entero) hilabete</t>
  </si>
  <si>
    <t>mahai</t>
  </si>
  <si>
    <t>nire _</t>
  </si>
  <si>
    <t>(v aux)-en bitartean</t>
  </si>
  <si>
    <t>asteazken</t>
  </si>
  <si>
    <t>mila</t>
  </si>
  <si>
    <t>minutu</t>
  </si>
  <si>
    <t>begiratu; (a algn) begiratu (v nor-nori-nork)</t>
  </si>
  <si>
    <t>_ bera; (el mismo libro) liburu bera</t>
  </si>
  <si>
    <t>mendi</t>
  </si>
  <si>
    <t>hil</t>
  </si>
  <si>
    <t>euli</t>
  </si>
  <si>
    <t>erakutsi; (explicar) azaldu</t>
  </si>
  <si>
    <t>_ asko; (~ libros) liburu asko</t>
  </si>
  <si>
    <t>emakume</t>
  </si>
  <si>
    <t>mundu</t>
  </si>
  <si>
    <t>ezer (+ v neg)</t>
  </si>
  <si>
    <t>sudur</t>
  </si>
  <si>
    <t>behar izan; (necesito el libro) liburua behar dut; (necesito hacer...) ...egin behar dut</t>
  </si>
  <si>
    <t>beltz</t>
  </si>
  <si>
    <t>haur, ume</t>
  </si>
  <si>
    <t>(categórico) ez; (+ v) ez (siempre delante del v aux)</t>
  </si>
  <si>
    <t>gau; (por la ~) gauean</t>
  </si>
  <si>
    <t>lie /lai/; (contar ~) to tell* lies</t>
  </si>
  <si>
    <t>month /m^nθ/; (el ~ pasado) last month; (el ~ que viene) next month</t>
  </si>
  <si>
    <t>my /mai/ (inv)</t>
  </si>
  <si>
    <t>while /wail, (Am) hwail/</t>
  </si>
  <si>
    <t>Wednesday /'wenzdei, 'wenzdi/</t>
  </si>
  <si>
    <t>a thousand /'θauznd/, one thousand</t>
  </si>
  <si>
    <t>minute /'minit/</t>
  </si>
  <si>
    <t>mountain /'mauntin/</t>
  </si>
  <si>
    <t>fly /flai/ (pl flies)</t>
  </si>
  <si>
    <t>many /'meni/, a lot of</t>
  </si>
  <si>
    <t>woman /'wumën/ (pl women /'wimin/)</t>
  </si>
  <si>
    <t>world /w3:ld/</t>
  </si>
  <si>
    <t>very /'veri/</t>
  </si>
  <si>
    <t>nothing /'n^θiη/ (+ v af), anything /'eniθiη/ (+ v neg)</t>
  </si>
  <si>
    <t>nose /nëuz/</t>
  </si>
  <si>
    <t>black /blæk/</t>
  </si>
  <si>
    <t>girl /g3:l/</t>
  </si>
  <si>
    <t>(gen) child /tšaild/ (pl children /tšildrën/); (varón) boy /bOi/</t>
  </si>
  <si>
    <t>(categórico) no /nëu/; (+ v) not /not/; (no juega) he doesn't play; (no jugó) he didn't play; (no jugará) he won't play; (no es) he isn't</t>
  </si>
  <si>
    <t>night /nait/; (de ~) at night</t>
  </si>
  <si>
    <t>news /nju:z, (Am) nu:z/ (sg, inc); (una ~) a news item; (las ~s) the news</t>
  </si>
  <si>
    <t>nine /nain/</t>
  </si>
  <si>
    <t>new /nju:, (Am) nu:/</t>
  </si>
  <si>
    <t>eight /eit/</t>
  </si>
  <si>
    <t>eye /ai/</t>
  </si>
  <si>
    <t>again /ë'gen/</t>
  </si>
  <si>
    <t>country /'k^ntri/ (pl countries)</t>
  </si>
  <si>
    <t>word /w3:d/</t>
  </si>
  <si>
    <t>bread /bred/</t>
  </si>
  <si>
    <t>trousers /'trauzëz/ (pl); (unos ~) a pair of trousers</t>
  </si>
  <si>
    <t>part /pa:t/</t>
  </si>
  <si>
    <t>(semana, año...) last /la:st/; (época) past /pa:st/</t>
  </si>
  <si>
    <t>small /smO:l/, (subjetivamente) little /'litl/</t>
  </si>
  <si>
    <t>excuse me /ik'skju:zmi/</t>
  </si>
  <si>
    <t>but /bët/</t>
  </si>
  <si>
    <t>person /'p3:sn/ (pl people /'pi:pl/)</t>
  </si>
  <si>
    <t>fish /fiš/ (inc)</t>
  </si>
  <si>
    <t>fish /fiš/ (pl fish, fishes)</t>
  </si>
  <si>
    <t>foot /fut/ (pl feet /fi:t/); (a ~) on foot</t>
  </si>
  <si>
    <t>plate /pleit/; (guiso) dish /diš/</t>
  </si>
  <si>
    <t>beach /bi:tš/; (en la ~) on the beach</t>
  </si>
  <si>
    <t>few /fju:/, not many</t>
  </si>
  <si>
    <t>by /bai/</t>
  </si>
  <si>
    <t>please /pli:z/</t>
  </si>
  <si>
    <t>why /wai, (Am) hwai/</t>
  </si>
  <si>
    <t>because /bi'koz/</t>
  </si>
  <si>
    <t>price /prais/</t>
  </si>
  <si>
    <t>first /f3:st/</t>
  </si>
  <si>
    <t>saber [PR sei sabes; PS souben; PL soubera; S saiba; IS soubese]</t>
  </si>
  <si>
    <t>sis</t>
  </si>
  <si>
    <t>setmana</t>
  </si>
  <si>
    <t>ésser / ser [PR soc/só ets es, som sou són; IF era érem; PS fui fores fou, fórem fóreu foren; F seré seràs; C seria series / fóra fores; S sigui(/siga) siguem; IS fos fossis fos, fóssim fóssiu foren; I sigues sigueu; PP estat/sigut]</t>
  </si>
  <si>
    <t>ser [PR son es é, somos sodes son; IF era eras; PS fun fuche foi, fomos fostes foron; PL fora; S sexa]</t>
  </si>
  <si>
    <t>kusaidia (PSV: kusaidiwa)</t>
  </si>
  <si>
    <t>sukari (9)</t>
  </si>
  <si>
    <t>-a buluu</t>
  </si>
  <si>
    <t>-a manjano</t>
  </si>
  <si>
    <t>kwa sababu, sababu, kwa maana, maana</t>
  </si>
  <si>
    <t>bei (9/10, pl =)</t>
  </si>
  <si>
    <t>huku, hali, maadam; katika (+ inf)</t>
  </si>
  <si>
    <t>ili (+ inf, subj)</t>
  </si>
  <si>
    <t>kwamba, ya kwamba, kuwa, ya kuwa, --</t>
  </si>
  <si>
    <t>(persona) -dogo</t>
  </si>
  <si>
    <t>rahisi (inv)</t>
  </si>
  <si>
    <t>meli (9/10, pl =)</t>
  </si>
  <si>
    <t>kunywa [v monosilábico]</t>
  </si>
  <si>
    <t>-zuri</t>
  </si>
  <si>
    <t>-eupe</t>
  </si>
  <si>
    <t>mtaa (3/4, pl mitaa)</t>
  </si>
  <si>
    <t>joto (5)</t>
  </si>
  <si>
    <t>mhudumu (1/2, pl wahudumu)</t>
  </si>
  <si>
    <t>njia (9/10)</t>
  </si>
  <si>
    <t>shati (5/6, pl mashati)</t>
  </si>
  <si>
    <t>taabani (inv); (estar ~) kuchoka</t>
  </si>
  <si>
    <t>kuimba; (~le a algn) kuimbia</t>
  </si>
  <si>
    <t>(de pared, de mesa) clock /klok/; (de pulsera) watch /wotš/</t>
  </si>
  <si>
    <t>red /red/</t>
  </si>
  <si>
    <t>clothes /klëuδz/ (pl)</t>
  </si>
  <si>
    <t>noise /nOiz/</t>
  </si>
  <si>
    <t>Saturday /'sætëdei, 'sætëdi/</t>
  </si>
  <si>
    <t>salt /sO:lt, solt/</t>
  </si>
  <si>
    <t>blood /bl^d/</t>
  </si>
  <si>
    <t>six /siks/</t>
  </si>
  <si>
    <t>week /wi:k/; (esta ~) this week; (la ~ pasada) last week; (la ~ que viene) next week</t>
  </si>
  <si>
    <t>yes /jes/</t>
  </si>
  <si>
    <t>always /'O:lweiz/</t>
  </si>
  <si>
    <t>sun /s^n/; (al ~) in the sun</t>
  </si>
  <si>
    <t>(de él) his /hiz/; (de ella) her /hë/; (de ello) its</t>
  </si>
  <si>
    <t>dirty /'d3:ti/</t>
  </si>
  <si>
    <t>also /'O:lsëu/ (tras V), too /tu:/ (al final de la frase)</t>
  </si>
  <si>
    <t>late /leit/</t>
  </si>
  <si>
    <t>(sobremesa) afternoon /,a:ftë'nu:n/; (hasta que anochece) evening; (por la ~) in the afternoon / evening /'i:vniη/</t>
  </si>
  <si>
    <t>early /'3:li/</t>
  </si>
  <si>
    <t>time /taim/</t>
  </si>
  <si>
    <t>shop /šop/, (Am) store /stO:r/</t>
  </si>
  <si>
    <t>(oracs afs e interrs) still /stil/; (oracs negs) yet /jet/; (~ está leyendo) he's still reading; (~ no ha venido) he hasn't come yet</t>
  </si>
  <si>
    <t>everybody /'evribodi/, everyone /'evriw^n/ (+ v sg, adj pos: their)</t>
  </si>
  <si>
    <t>silly /'sili/, stupid /'stju:pid, (Am) 'stu:-/, (n) fool /fu:l/</t>
  </si>
  <si>
    <t>to work /w3:k/</t>
  </si>
  <si>
    <t>three /θri:/</t>
  </si>
  <si>
    <t>sad /sæd/; (deprimente) gloomy /'glu:mi/</t>
  </si>
  <si>
    <t>last /la:st/; (más reciente) latest /'leitëst/</t>
  </si>
  <si>
    <t>a /ë/ (ante vocal: an)</t>
  </si>
  <si>
    <t>one /w^n/</t>
  </si>
  <si>
    <t>to use /ju:s/</t>
  </si>
  <si>
    <t>you /ju:/ (=tú)</t>
  </si>
  <si>
    <t>glass /gla:s/; (un ~ de vino: vacío) a wine glass, (lleno) a glass of wine</t>
  </si>
  <si>
    <t>window /'windëu/</t>
  </si>
  <si>
    <t>truth /tru:θ/; (decir la ~) to tell* the truth</t>
  </si>
  <si>
    <t>green /gri:n/</t>
  </si>
  <si>
    <t>time /taim/; (tres veces al año) three times a year; (una / dos veces) once / twice; (a la ~) at the same time</t>
  </si>
  <si>
    <t>to travel /'trævl/</t>
  </si>
  <si>
    <t>old /ëuld/</t>
  </si>
  <si>
    <t>Friday /'fraidei, 'fraidi/</t>
  </si>
  <si>
    <t>to live /liv/</t>
  </si>
  <si>
    <t>to go* / come* back, to return /ri't3:n/</t>
  </si>
  <si>
    <t>and /ënd/</t>
  </si>
  <si>
    <t>shoe /šu:/</t>
  </si>
  <si>
    <t>fahren [fährt; fuhr, (hat/ist) gefahren]</t>
  </si>
  <si>
    <t>zählen, áusberechnen; (~ con algn) auf j-n zählen, mit j-m rechen</t>
  </si>
  <si>
    <t>erzählen; (~le algo a algn) j-m etwas erzählen</t>
  </si>
  <si>
    <t>to get* stuck /st^k/; (mecanismo) to jam /džæm/</t>
  </si>
  <si>
    <t>traffic jam /'træfik džæm/</t>
  </si>
  <si>
    <t>attention /ë'tenšn/</t>
  </si>
  <si>
    <t>to land /lænd/</t>
  </si>
  <si>
    <t>athlete /'æθli:t/</t>
  </si>
  <si>
    <t>to catch /kætš/ (caught /kO:t/)</t>
  </si>
  <si>
    <t>back /bæk/</t>
  </si>
  <si>
    <t>to increase /in'kri:s/</t>
  </si>
  <si>
    <t>even so /'i:vn sëu/</t>
  </si>
  <si>
    <t>although /O:l'δëu/</t>
  </si>
  <si>
    <t>(pos) behean; (dir) behera</t>
  </si>
  <si>
    <t>beraz, hortaz, bada</t>
  </si>
  <si>
    <t>nahiz eta...; ba-... arren; ... -ta/-ik ere; ... baina</t>
  </si>
  <si>
    <t>hegazkin</t>
  </si>
  <si>
    <t>atzo</t>
  </si>
  <si>
    <t>azukre</t>
  </si>
  <si>
    <t>urdin</t>
  </si>
  <si>
    <t>saluton!</t>
  </si>
  <si>
    <t>davát' [PR dajú; I daváï(te)!] / dat' [PR dam dash' dast, dadím dadíte dadút; PS dal dalá daló dáli; I dáï(te)] (komú-n chto-n)</t>
  </si>
  <si>
    <t>poema</t>
  </si>
  <si>
    <t>señalar</t>
  </si>
  <si>
    <t>punta</t>
  </si>
  <si>
    <t>veneno</t>
  </si>
  <si>
    <t>política</t>
  </si>
  <si>
    <t>contaminar</t>
  </si>
  <si>
    <t>pobre</t>
  </si>
  <si>
    <t>popular</t>
  </si>
  <si>
    <t>población</t>
  </si>
  <si>
    <t>puerto</t>
  </si>
  <si>
    <t>posición</t>
  </si>
  <si>
    <t>puesto</t>
  </si>
  <si>
    <t>de trabajo</t>
  </si>
  <si>
    <t>posible</t>
  </si>
  <si>
    <t>aplazar</t>
  </si>
  <si>
    <t>verter</t>
  </si>
  <si>
    <t>manar</t>
  </si>
  <si>
    <t>poder 2</t>
  </si>
  <si>
    <t>rezar</t>
  </si>
  <si>
    <t>elogiar</t>
  </si>
  <si>
    <t>embarazada</t>
  </si>
  <si>
    <t>presente</t>
  </si>
  <si>
    <t>adj: no ausente</t>
  </si>
  <si>
    <t>presentar</t>
  </si>
  <si>
    <t>affedersiniz</t>
  </si>
  <si>
    <t>(a la ~: pos) sağ tarafta</t>
  </si>
  <si>
    <t>escriure [PR escric escrius escriu, escrivim escriviu escriuen; IF escrivia; PS escriguí escrigueres; S escrigui; IS escrivís/escriguís; I escriu escriviu; PP escrivint escrit]</t>
  </si>
  <si>
    <t>estar [PR estic estàs està, estem esteu estan; PS estiguí estigueres; S estigui estiguem; IS estigués estiguessis; I estigues estigueu], ser [en catalán se utiliza más 'ser' que en español]; (el traje está viejo) el vestit és vell; (dónde estáis?) on sou?; (yo estuve en Francia) jo vaig estar a França; (yo estaba en Francia) jo era a França</t>
  </si>
  <si>
    <t>(otras lenguas) bahasa lainnya</t>
  </si>
  <si>
    <t>juicio</t>
  </si>
  <si>
    <t>tribu</t>
  </si>
  <si>
    <t>excursión</t>
  </si>
  <si>
    <t>drugóï, inóï; (~s: varios) razlíchnye, ráznye</t>
  </si>
  <si>
    <t>trúdnyï</t>
  </si>
  <si>
    <t>dén'gi (pl; G déneg D den'gám)</t>
  </si>
  <si>
    <t>voskresén'e; (el ~) v voskresén'e</t>
  </si>
  <si>
    <t>(pos) gde; (dir) kudá</t>
  </si>
  <si>
    <t>spat' (impfvo) [PR splju spit]</t>
  </si>
  <si>
    <t>to sleep /sli:p/ [slept]</t>
  </si>
  <si>
    <t>he /hi/ [O him]</t>
  </si>
  <si>
    <t>she /ši/ [O her]</t>
  </si>
  <si>
    <t>they /δei/ [O them]</t>
  </si>
  <si>
    <t>to find /faind/ [found /faund/]</t>
  </si>
  <si>
    <t>to send /send/ [sent]</t>
  </si>
  <si>
    <t>to be /bi:/ [PP been; PR I am, he/she/it is, we/you/they are; PS I/he/she/it was, we/you/they were]</t>
  </si>
  <si>
    <t>to study /'st^di/ [studied]</t>
  </si>
  <si>
    <t>to enforce /in'fO:s/</t>
  </si>
  <si>
    <t>to release /ri'li:s/</t>
  </si>
  <si>
    <t>to read /ri:d/ [read /red/]</t>
  </si>
  <si>
    <t>bad /bæd/ [C worse; SL worst]</t>
  </si>
  <si>
    <t>to die /dai/ [dying; died] (de: of)</t>
  </si>
  <si>
    <t>to show /šëu/ [showed, showed / shown]</t>
  </si>
  <si>
    <t>[G] (caso genitivo)</t>
  </si>
  <si>
    <t>iz + G; (de algn; alejándose de) ot + G; (desde encima de) s + G; (desde detrás de) iz-za + G</t>
  </si>
  <si>
    <t>(pos) pod + I; (dir) pod + A</t>
  </si>
  <si>
    <t>comme</t>
  </si>
  <si>
    <t>comment</t>
  </si>
  <si>
    <t>avec</t>
  </si>
  <si>
    <t>egon [PR nago (hago) zaude dago, gaude zaudete daude, PS nengoen (hengoen) zeunden zegoen, geunden zeundeten zeuden]; (con un sdo más dinámico) izan; (está en la calle) kalean dago / da; (dónde está?) non dago / da?; (estoy hambriento / sediento) gose / egarri naiz; (estoy leyendo) irakurtzen ari naiz</t>
  </si>
  <si>
    <t>lagundu (nor-nori-nork), hurgatzi (nor-nori-nork)</t>
  </si>
  <si>
    <t>_ hau [ERG honek D honi G honen I honez/honetaz; GL honetako POS honetan DIR honetara PROC honetatik; honekin honentzat honetaraino; (pl) ABS/ERG hauek D hauei G hauen I hauez/hauetaz; GL hauetako POS hauetan DIR hauetara PROC hauetatik; hauekin hauentzat hauetaraino]</t>
  </si>
  <si>
    <t>_ hau [ERG honek D honi G honen I honez/honetaz; GL honetako POS honetan DIR honetara PROC honetatik; honekin honentzat honetaraino]</t>
  </si>
  <si>
    <t>ikasi, estudiatu</t>
  </si>
  <si>
    <t>erraz</t>
  </si>
  <si>
    <t>gona, zaia</t>
  </si>
  <si>
    <t>itsusi, zatar, ezain</t>
  </si>
  <si>
    <t>bukaera, amaiera, amai</t>
  </si>
  <si>
    <t>hotz</t>
  </si>
  <si>
    <t>hotz; (hace ~) hotza egiten du; (tengo ~) hotza dut</t>
  </si>
  <si>
    <t>basso/-a</t>
  </si>
  <si>
    <t>battello; (buque) nave (f)</t>
  </si>
  <si>
    <t>bello/-a</t>
  </si>
  <si>
    <t>bene; (muy ~) benìssimo</t>
  </si>
  <si>
    <t>bocca (pl bocche)</t>
  </si>
  <si>
    <t>bosco (pl boschi)</t>
  </si>
  <si>
    <t>cavallo</t>
  </si>
  <si>
    <t>capelli (m pl)</t>
  </si>
  <si>
    <t>ogni</t>
  </si>
  <si>
    <t>via, strada</t>
  </si>
  <si>
    <t>calore; (hace ~) fa caldo; (tengo ~) ho caldo</t>
  </si>
  <si>
    <t>cameriere/-a</t>
  </si>
  <si>
    <t>strada (f)</t>
  </si>
  <si>
    <t>agulha</t>
  </si>
  <si>
    <t>poupar, economizar</t>
  </si>
  <si>
    <t>ar; (al ~ libre) ao ar livre</t>
  </si>
  <si>
    <t>alarme (m)</t>
  </si>
  <si>
    <t>alegria</t>
  </si>
  <si>
    <t>algodão</t>
  </si>
  <si>
    <t>alguém</t>
  </si>
  <si>
    <t>almofada (Pt), travesseiro (Br; m)</t>
  </si>
  <si>
    <t>almoçar</t>
  </si>
  <si>
    <t>almoço</t>
  </si>
  <si>
    <t>alugar</t>
  </si>
  <si>
    <t>aluguel (f)</t>
  </si>
  <si>
    <t>em redor</t>
  </si>
  <si>
    <t>em redor de; (aproximadamente) perto de</t>
  </si>
  <si>
    <t>aluno/-a</t>
  </si>
  <si>
    <t>amargo/-a</t>
  </si>
  <si>
    <t>ambulância</t>
  </si>
  <si>
    <t>amizade</t>
  </si>
  <si>
    <t>amplo/-a; (ropa, calle) largo/-a</t>
  </si>
  <si>
    <t>largo/-a</t>
  </si>
  <si>
    <t>largura</t>
  </si>
  <si>
    <t>cais (Pt); plataforma (Br, f)</t>
  </si>
  <si>
    <t>anel (pl anéis)</t>
  </si>
  <si>
    <t>ânimo</t>
  </si>
  <si>
    <t>aniversário</t>
  </si>
  <si>
    <t>ontem à noite</t>
  </si>
  <si>
    <t>anteontem</t>
  </si>
  <si>
    <t>antigo/-a</t>
  </si>
  <si>
    <t>antipático/-a</t>
  </si>
  <si>
    <t>anúncio</t>
  </si>
  <si>
    <t>estacionar</t>
  </si>
  <si>
    <t>aparecer [c/ç]</t>
  </si>
  <si>
    <t>apelido (Pt), sobrenome (Br)</t>
  </si>
  <si>
    <t>aprovar; (examen, asignatura) aprovar em</t>
  </si>
  <si>
    <t>inscrever-se</t>
  </si>
  <si>
    <t>aqui está</t>
  </si>
  <si>
    <t>arquiteto/-a</t>
  </si>
  <si>
    <t>ruga</t>
  </si>
  <si>
    <t>amassado/-a</t>
  </si>
  <si>
    <t>arte (f)</t>
  </si>
  <si>
    <t>assado/-a</t>
  </si>
  <si>
    <t>elevador</t>
  </si>
  <si>
    <t>matéria, disciplina</t>
  </si>
  <si>
    <t>engarrafamento</t>
  </si>
  <si>
    <t>atenção</t>
  </si>
  <si>
    <t>aterrar (Pt), aterrissar (Br)</t>
  </si>
  <si>
    <t>atropelar</t>
  </si>
  <si>
    <t>mesmo se; mesmo que (+ S); ainda que (+ S)</t>
  </si>
  <si>
    <t>autocarro (Pt), ônibus (Br; m inv)</t>
  </si>
  <si>
    <t>auto-estrada</t>
  </si>
  <si>
    <t>boleia (Pt), carona (Br); (hacer ~) pedir* boleia / carona</t>
  </si>
  <si>
    <r>
      <t xml:space="preserve">Realizado por José Pérez Moreno para </t>
    </r>
    <r>
      <rPr>
        <b/>
        <i/>
        <sz val="8"/>
        <color indexed="17"/>
        <rFont val="Calibri"/>
        <family val="2"/>
      </rPr>
      <t>tesorolenguas</t>
    </r>
  </si>
  <si>
    <t>avançar</t>
  </si>
  <si>
    <t>ajuda</t>
  </si>
  <si>
    <t>kuacha</t>
  </si>
  <si>
    <t>wazi (inv)</t>
  </si>
  <si>
    <t>kukumbatia</t>
  </si>
  <si>
    <t>koti (5/6, pl makoti)</t>
  </si>
  <si>
    <t>babu (pl babu, mababu)</t>
  </si>
  <si>
    <t>bibi (pl bibi, mabibi)</t>
  </si>
  <si>
    <t>uray (uraypi, etc.)</t>
  </si>
  <si>
    <t>(CD) -ta; (CI) -man, -paq</t>
  </si>
  <si>
    <t>apucha, machula</t>
  </si>
  <si>
    <t>hatucha, mamaku</t>
  </si>
  <si>
    <t>wikch'uy, saqey</t>
  </si>
  <si>
    <t>kichasqa</t>
  </si>
  <si>
    <t>qatakuy, p'istukuy</t>
  </si>
  <si>
    <t>kichay, kichariy</t>
  </si>
  <si>
    <t>p'istu, p'istuna</t>
  </si>
  <si>
    <t>marq'ay</t>
  </si>
  <si>
    <t>tukuy</t>
  </si>
  <si>
    <t>mi'ä [escrito: M + â + hamza sobre y + ] (pl -ât) (+ G sg)</t>
  </si>
  <si>
    <t>madînä (pl mudun)</t>
  </si>
  <si>
    <t>sayyârä (pl sayyârât)</t>
  </si>
  <si>
    <t>madrasä (pl madârisü)</t>
  </si>
  <si>
    <t>zawýä (pl zawýât)</t>
  </si>
  <si>
    <t>darasa / yadrusu (dirâsä)</t>
  </si>
  <si>
    <t>tannûrä</t>
  </si>
  <si>
    <t>nihâyä</t>
  </si>
  <si>
    <t>'ibnä, bint (pl banât)</t>
  </si>
  <si>
    <t>sâºä (pl sâºât)</t>
  </si>
  <si>
    <t>ýazîrä (pl ýazâ'ir, ýuzur)</t>
  </si>
  <si>
    <t>yawmu l-jamîsi, al-jamîsu</t>
  </si>
  <si>
    <t>fù 付; (a un empleado) fùqián gêi 付钱给</t>
  </si>
  <si>
    <t>cí 词; (caracteres) zì 字, wénzì 文字; (~s, historia, charla...) huà(r) 话儿, yán 言</t>
  </si>
  <si>
    <t>kùzi 裤子</t>
  </si>
  <si>
    <t>adelante</t>
  </si>
  <si>
    <t>liberar</t>
  </si>
  <si>
    <t>libre</t>
  </si>
  <si>
    <t>gratis</t>
  </si>
  <si>
    <t>libertad</t>
  </si>
  <si>
    <t>helarse</t>
  </si>
  <si>
    <t>congelar</t>
  </si>
  <si>
    <t>reciente</t>
  </si>
  <si>
    <t>amigo</t>
  </si>
  <si>
    <t>asustar</t>
  </si>
  <si>
    <t>origen</t>
  </si>
  <si>
    <t>desde</t>
  </si>
  <si>
    <t>delante de</t>
  </si>
  <si>
    <t>delante</t>
  </si>
  <si>
    <t>parte delantera</t>
  </si>
  <si>
    <t>fruta</t>
  </si>
  <si>
    <t>combustible</t>
  </si>
  <si>
    <t>lleno</t>
  </si>
  <si>
    <t>diversión</t>
  </si>
  <si>
    <t>divertido</t>
  </si>
  <si>
    <t>funeral</t>
  </si>
  <si>
    <t>futuro</t>
  </si>
  <si>
    <t>futuro 2</t>
  </si>
  <si>
    <t>conseguir</t>
  </si>
  <si>
    <t>juego</t>
  </si>
  <si>
    <t>lã</t>
  </si>
  <si>
    <t>lavatório</t>
  </si>
  <si>
    <t>máquina de lavar</t>
  </si>
  <si>
    <t>máquina de lavar louça</t>
  </si>
  <si>
    <t>longe</t>
  </si>
  <si>
    <t>lento/-a</t>
  </si>
  <si>
    <t>limão (pl -ões), limão-galego</t>
  </si>
  <si>
    <t>pronto/-a</t>
  </si>
  <si>
    <t>chave</t>
  </si>
  <si>
    <t>cheio; (~ de gente) cheio de gente</t>
  </si>
  <si>
    <t>luz (pl luzes)</t>
  </si>
  <si>
    <t>madeira; (una ~) una tábua</t>
  </si>
  <si>
    <t>mala; (hacer la ~) fazer a mala</t>
  </si>
  <si>
    <t>telecomando (Pt), controle remoto (Br)</t>
  </si>
  <si>
    <t>castanho/-a, marrom (Br)</t>
  </si>
  <si>
    <t>março</t>
  </si>
  <si>
    <t>material (pl -ais)</t>
  </si>
  <si>
    <t>maio</t>
  </si>
  <si>
    <t>maior; (en edad) mais velho</t>
  </si>
  <si>
    <t>meias</t>
  </si>
  <si>
    <t>melhor</t>
  </si>
  <si>
    <t>melão (pl -ões)</t>
  </si>
  <si>
    <t>menor; (más joven) mais novo/-a</t>
  </si>
  <si>
    <t>menu</t>
  </si>
  <si>
    <t>metal (pl metais)</t>
  </si>
  <si>
    <t>metrô</t>
  </si>
  <si>
    <t>gros / grosse</t>
  </si>
  <si>
    <t>grand/-e [antes del N]</t>
  </si>
  <si>
    <t>(adv) (sin dinero) grautitement; (sin esfuerzo) sans peine</t>
  </si>
  <si>
    <t>grippe</t>
  </si>
  <si>
    <t>gros / grosse; (tela, tabla) épais / épaisse</t>
  </si>
  <si>
    <t>gant</t>
  </si>
  <si>
    <t>beau ('bel' + V) / belle</t>
  </si>
  <si>
    <t>pièce; (dormitorio) chambre</t>
  </si>
  <si>
    <t>vers</t>
  </si>
  <si>
    <t>farine</t>
  </si>
  <si>
    <t>à bientôt</t>
  </si>
  <si>
    <t>glace (f)</t>
  </si>
  <si>
    <t>blessure (f)</t>
  </si>
  <si>
    <t>foie (m)</t>
  </si>
  <si>
    <t>hypermarché</t>
  </si>
  <si>
    <t>fils /fis/; (en general) enfant</t>
  </si>
  <si>
    <t>histoire</t>
  </si>
  <si>
    <t>heure; (¿qué ~ es?) quelle heure est-il?</t>
  </si>
  <si>
    <t>horaire; (escolar) emploi (m) du temps</t>
  </si>
  <si>
    <t>hôpital (pl hôpitaux)</t>
  </si>
  <si>
    <t>hôtel</t>
  </si>
  <si>
    <t>oeuf /œf/(pl oeufs /ø/)</t>
  </si>
  <si>
    <t>idée</t>
  </si>
  <si>
    <t>pareil / pareille; le même _ / la même _; (liso, constante) égal (pl égaux) / égale</t>
  </si>
  <si>
    <t>impôt (m), taxe (f)</t>
  </si>
  <si>
    <t>xïngqïwû 星期五</t>
  </si>
  <si>
    <t>pútáojiû 葡萄酒</t>
  </si>
  <si>
    <t>(~ en) jüzhù 居住, zhù 住</t>
  </si>
  <si>
    <t>nîmen 你们</t>
  </si>
  <si>
    <t>nîmen de 你们的</t>
  </si>
  <si>
    <t xml:space="preserve">yîjïng 已经 </t>
  </si>
  <si>
    <t>wô 我</t>
  </si>
  <si>
    <t>xié 鞋</t>
  </si>
  <si>
    <t>- [CC de tiempo futuro], yào 要 [lit.'querer', 'necesitar'; huì 会]; (estudiaré chino el año que viene) míngnián wô yào xué zhöngwén 明年我要学中文, wô míngnián xué zhöngwén 我明年学中文; (él vendrá) tä huì lái 他会来</t>
  </si>
  <si>
    <t>[acción del verbo completada, cambio de estado: V le 了(neg: méi (yôu) 没有 V)]  (excepto vs modales); [experiencia adquirida, pasado indeterminado] guò 过; (he estudiado [ya] chino) wô xué le zhöngwén 我学了中文; (he estudiado chino [en el pasado]) wô xué guò zhöngwén 我学过中文</t>
  </si>
  <si>
    <t>stávit' [PR stávlju stávit] / postávit'; (una cosa horizontalmente) klast' [PR kladú kladët, PS klal klála] / polozhít' [PR polozhú polózhit]</t>
  </si>
  <si>
    <t>po + D; (a través de) chérez + A</t>
  </si>
  <si>
    <t>podxodít' [podxozhú podxódit] / podoïtí [v.'ir'] (k komú-n, k chemú-n); priblizhát'sja [-ájus'] / priblízit'sja [priblízhus' priblízhitsja] (k komú-n, k chemú-n)</t>
  </si>
  <si>
    <t>soprovozhdát' [-áju] / soprovodít'</t>
  </si>
  <si>
    <t>postanovlját' / postanovít' [postanovljú postanóvit], soglasóvyvat' / soglasovát' [soglasúju]</t>
  </si>
  <si>
    <t>tot [A tot/togó G togó D tomú I tem P o tom] / ta [A tu GDI toï P o toï] / to (=m); pl te [A te/tex G tex D tem I témi P o tex]</t>
  </si>
  <si>
    <t>èto [A èto G ètogo D ètomu I ètim  P ob ètom]</t>
  </si>
  <si>
    <t>ètot (A ètot/ètogo G ètogo D ètomu I ètim P ob ètom) / èta [A ètu GDI ètoï P ob ètoï] / èto [A èto, resto =m], (pl) èti [A èti/ètix G ètix D ètim I ètimi P ob ètix]</t>
  </si>
  <si>
    <t>to [A to G togó D tomú I tem P o tom]</t>
  </si>
  <si>
    <t>né za chto; pozháluïsta!</t>
  </si>
  <si>
    <t>(meses) v + P; (estaciones del año) [caso instrumental]</t>
  </si>
  <si>
    <t>[adj]-ee/-ée, chem...; bólee [adj], chem...</t>
  </si>
  <si>
    <t>(necesito...) (+N) mne [D] núzhen / nuzhná / núzhno / nuzhný ... [N]; (+V) mne [D] nádo / núzhno + V; (necesito este libro) mne nuzhná èta kníga</t>
  </si>
  <si>
    <t>lomát' [-áju] / slomát'; (un vidrio, etc.) razbivát' [PR razbiváju] / razbít' [PR razob'jú razob'ët, I razbéï(te)!]</t>
  </si>
  <si>
    <t>[TERMS SG] (m C dura) G -a, D -u, I -om, P -e; (f C dura) A -u, G -y, D -e, I -óï, P -e (!completar)</t>
  </si>
  <si>
    <t>(persona) Tawîl (pl Tiwâl; comp: 'aTwalü); (elevado) ºâlïn (det: ºâlî / ºâliyä)</t>
  </si>
  <si>
    <t>Sadîq (pl 'aSdiqâ'ü) / Sadîqä (pl Sadîqât)</t>
  </si>
  <si>
    <t>xaýar (colectivo; singulativo: xaýarä (pl 'axýâr))</t>
  </si>
  <si>
    <t>Tâ'irä (pl Tâ'irât)</t>
  </si>
  <si>
    <t>sâºada / yusâºidu (musâºadä)</t>
  </si>
  <si>
    <t>gâbä (pl gâbât)</t>
  </si>
  <si>
    <t>xaºar (colectivo; singulativo: xaºarä, pl -ât)</t>
  </si>
  <si>
    <t>qahwä</t>
  </si>
  <si>
    <t>jâdim (pl -ûna, juddâm, jadam, jadamä)</t>
  </si>
  <si>
    <t>gâlïn (det: gâlî / gâliyä)</t>
  </si>
  <si>
    <t>risâlä (pl rasâ'ilü), jitâb (pl jitâbât)</t>
  </si>
  <si>
    <t>slédujushchiï; (el año ~~) v búdushchem / slédujushchem godú; (la semana ~~) na slédujushcheï nedéle</t>
  </si>
  <si>
    <t>kto (AG kogó D komú I kem P o kom)</t>
  </si>
  <si>
    <t>mózhet byt', vozmózhno</t>
  </si>
  <si>
    <t>chasý (pl; G chasóv)</t>
  </si>
  <si>
    <t>koról' (G koroljá) / koroléva (G korolévy)</t>
  </si>
  <si>
    <t>Taqs</t>
  </si>
  <si>
    <t>(X tiene que hacer Y) ºalà X 'an yafºala Y</t>
  </si>
  <si>
    <t>waqt ('awqât); (época) zaman, zamân ('azminät)</t>
  </si>
  <si>
    <t>dukkân (pl dakâkînü)</t>
  </si>
  <si>
    <t>ramà (ramaytu) / yarmî (ramy)</t>
  </si>
  <si>
    <t>kullu xajsïn</t>
  </si>
  <si>
    <t>kullu (n; + G det); ýamîº (adj); 'aýmaºü (adj; pl 'aýmaºûna)</t>
  </si>
  <si>
    <t>mâ zâla / lâ yazâlu (+ impfvo); (~ no) lammâ (+ yusivo)</t>
  </si>
  <si>
    <t>'aHmaqü / Humqâ'ü (pl Humq)</t>
  </si>
  <si>
    <t>ºamila / yaºmalu (ºamal); ixtagala / yuxtagilu</t>
  </si>
  <si>
    <t>zwei</t>
  </si>
  <si>
    <t>yïnwèi 因为</t>
  </si>
  <si>
    <t>(por eso) yïncî 因此</t>
  </si>
  <si>
    <t>yàoshi 要是 / rúguô 如果 ..., [suj] jiù 就...</t>
  </si>
  <si>
    <t>dànshì 但是, kêshì 可是</t>
  </si>
  <si>
    <t>(dificultad real) [suj] suïrán 虽然 ..., (dànshi 但是/ kêshi 可是...); jînguân 尽管..., (dànshi / kèshi...); (situación hipotética) nâpà 哪怕, jíshî 即使, jiùshì 就是</t>
  </si>
  <si>
    <t>nián 年; (este ~) jïnnián 今年; (el ~ pasado) qùnián 去年; (el ~ que viene) míngnián 明年, láinián 来年; (de edad) suì 岁</t>
  </si>
  <si>
    <t>(año) (zài 在) ... nián 于... 年; (en primavera) chüntiän lî 春天里</t>
  </si>
  <si>
    <t>nà 那 (+ clasificador)</t>
  </si>
  <si>
    <t>nà 那</t>
  </si>
  <si>
    <t>(pos) zhèr 这儿; (dentro de algo) zhè lî 这里; (hacia ~) dào zhê lì 到这里</t>
  </si>
  <si>
    <t>shù 树 [CL kë 棵]</t>
  </si>
  <si>
    <t>shàng 上, shàngbiän 上边</t>
  </si>
  <si>
    <t>fëijï 飞机 [CL jià 架]</t>
  </si>
  <si>
    <t>zuótiän 昨天</t>
  </si>
  <si>
    <t>bängzhù 帮助</t>
  </si>
  <si>
    <t>táng 糖, báitáng 白糖</t>
  </si>
  <si>
    <t>lán 蓝, lán sè 蓝色</t>
  </si>
  <si>
    <t>piányi 便宜</t>
  </si>
  <si>
    <t>chuán 船</t>
  </si>
  <si>
    <t>hë 喝</t>
  </si>
  <si>
    <t>piàoliang 漂亮, mêilì 美丽</t>
  </si>
  <si>
    <t>hâo 好; (trabaja bien) tä göngzuò de hên hâo 他工作得很好</t>
  </si>
  <si>
    <t>dieser / diese / dieses (pl diese)</t>
  </si>
  <si>
    <t>das, dies</t>
  </si>
  <si>
    <t>leicht</t>
  </si>
  <si>
    <t>r Rock (pl Röcke)</t>
  </si>
  <si>
    <t>kalt</t>
  </si>
  <si>
    <t>e Katze (pl -n)</t>
  </si>
  <si>
    <t>e Leute (pl), e Menschen (pl)</t>
  </si>
  <si>
    <t>danke</t>
  </si>
  <si>
    <t>groß</t>
  </si>
  <si>
    <t>es gibt (+ A) [PS es gab]</t>
  </si>
  <si>
    <t>(tiempo) bis (+ A); (lugar) bis zu (+ D)</t>
  </si>
  <si>
    <t>e Schwester (pl -n)</t>
  </si>
  <si>
    <t>r Bruder (pl Brüder)</t>
  </si>
  <si>
    <t>e Tochter (pl Töchter)</t>
  </si>
  <si>
    <t>r Sohn (G -es, pl Söhne)</t>
  </si>
  <si>
    <t>hallo!</t>
  </si>
  <si>
    <t>r Mann (pl Männer)</t>
  </si>
  <si>
    <t>heute</t>
  </si>
  <si>
    <t>e Sprache (pl -n)</t>
  </si>
  <si>
    <t>e Insel (pl -n)</t>
  </si>
  <si>
    <t>jung</t>
  </si>
  <si>
    <t>r Donnerstag</t>
  </si>
  <si>
    <t>r Richter (pl =) / e Richterin (pl -nen)</t>
  </si>
  <si>
    <t>(pos) neben (+ D); (dir) neben (+ A)</t>
  </si>
  <si>
    <t>zusammen</t>
  </si>
  <si>
    <t>r Bleistift (pl -e)</t>
  </si>
  <si>
    <t>e Milch</t>
  </si>
  <si>
    <t>weit enfernt von (+ D)</t>
  </si>
  <si>
    <t>e Freiheit (pl -en)</t>
  </si>
  <si>
    <t>s Buch (pl Bücher)</t>
  </si>
  <si>
    <t>(habitación, casa) putzen, säubern; (mueble, vestido, herida) reinigen</t>
  </si>
  <si>
    <t>heißen [hieß geheißen]; (¿cómo te llamas?) wie heißt du?; (me llamo X) ich heiße X</t>
  </si>
  <si>
    <t>regnen; (está lloviendo) es regnet</t>
  </si>
  <si>
    <t>r Ort (pl -e); (punto de referencia) e Stelle (pl -n), r Platz (pl Plätze)</t>
  </si>
  <si>
    <t>r Mond (pl -e)</t>
  </si>
  <si>
    <t>r Montag; (el ~) am Montag, Montag; (los ~) montags</t>
  </si>
  <si>
    <t>e Mutter (pl Mütter)</t>
  </si>
  <si>
    <t>nuevo</t>
  </si>
  <si>
    <t>noticia</t>
  </si>
  <si>
    <t>próximo</t>
  </si>
  <si>
    <t>agradable</t>
  </si>
  <si>
    <t>bonito</t>
  </si>
  <si>
    <t>noche</t>
  </si>
  <si>
    <t>no</t>
  </si>
  <si>
    <t>ruido</t>
  </si>
  <si>
    <t>proponer</t>
  </si>
  <si>
    <t>algo, a algn para algo</t>
  </si>
  <si>
    <t>mediodía</t>
  </si>
  <si>
    <t>normal</t>
  </si>
  <si>
    <t>norte</t>
  </si>
  <si>
    <t>nada</t>
  </si>
  <si>
    <t>nota</t>
  </si>
  <si>
    <t>notar</t>
  </si>
  <si>
    <t>ahora</t>
  </si>
  <si>
    <t>en ninguna parte</t>
  </si>
  <si>
    <t>nuclear</t>
  </si>
  <si>
    <t>número</t>
  </si>
  <si>
    <t>obedecer</t>
  </si>
  <si>
    <t>objeto</t>
  </si>
  <si>
    <t>oponerse</t>
  </si>
  <si>
    <t>observar</t>
  </si>
  <si>
    <t>ocupar</t>
  </si>
  <si>
    <t>océano</t>
  </si>
  <si>
    <t>de 2</t>
  </si>
  <si>
    <t>relación / posesión</t>
  </si>
  <si>
    <t>fuera</t>
  </si>
  <si>
    <t>apagado</t>
  </si>
  <si>
    <t>ofensiva</t>
  </si>
  <si>
    <t>ofensivo</t>
  </si>
  <si>
    <t>ofrecer</t>
  </si>
  <si>
    <t>oferta</t>
  </si>
  <si>
    <t>oficina</t>
  </si>
  <si>
    <t>cargo</t>
  </si>
  <si>
    <t>posición política</t>
  </si>
  <si>
    <t>je pourrais / tu pourrais / il pourrait</t>
  </si>
  <si>
    <t>à cause de</t>
  </si>
  <si>
    <t>par</t>
  </si>
  <si>
    <t>asegurar</t>
  </si>
  <si>
    <t>reivindicar</t>
  </si>
  <si>
    <t>conflicto</t>
  </si>
  <si>
    <t>chocar</t>
  </si>
  <si>
    <t>vi (sdo figurado)</t>
  </si>
  <si>
    <t>limpio</t>
  </si>
  <si>
    <t>limpiar</t>
  </si>
  <si>
    <t>claro</t>
  </si>
  <si>
    <t>clero</t>
  </si>
  <si>
    <t>clima</t>
  </si>
  <si>
    <t>subir</t>
  </si>
  <si>
    <t>bajar</t>
  </si>
  <si>
    <t>reloj</t>
  </si>
  <si>
    <t>cerrar</t>
  </si>
  <si>
    <t>cerca</t>
  </si>
  <si>
    <t>cerca de</t>
  </si>
  <si>
    <t>tela</t>
  </si>
  <si>
    <t>trapo</t>
  </si>
  <si>
    <t>ropa</t>
  </si>
  <si>
    <t>nube</t>
  </si>
  <si>
    <t>carbón</t>
  </si>
  <si>
    <t>coalición</t>
  </si>
  <si>
    <t>costa</t>
  </si>
  <si>
    <t>café</t>
  </si>
  <si>
    <t>frío</t>
  </si>
  <si>
    <t>recaudar</t>
  </si>
  <si>
    <t>juntar</t>
  </si>
  <si>
    <t>vt (sdo "reunir")</t>
  </si>
  <si>
    <t>facultad</t>
  </si>
  <si>
    <t>nf (Educ)</t>
  </si>
  <si>
    <t>colonia</t>
  </si>
  <si>
    <t>nf (Pol, Hist)</t>
  </si>
  <si>
    <t>color</t>
  </si>
  <si>
    <t>mezclar</t>
  </si>
  <si>
    <t>venir</t>
  </si>
  <si>
    <t>ordenar</t>
  </si>
  <si>
    <t>vt (dar una orden)</t>
  </si>
  <si>
    <t>estar al mando</t>
  </si>
  <si>
    <t>comentar</t>
  </si>
  <si>
    <t>comentario</t>
  </si>
  <si>
    <t>comité</t>
  </si>
  <si>
    <t>común</t>
  </si>
  <si>
    <t>comunicar</t>
  </si>
  <si>
    <t>comunidad</t>
  </si>
  <si>
    <t>empresa</t>
  </si>
  <si>
    <t>comparar</t>
  </si>
  <si>
    <t>competir</t>
  </si>
  <si>
    <t>completo</t>
  </si>
  <si>
    <t>complicado</t>
  </si>
  <si>
    <t>compromiso</t>
  </si>
  <si>
    <t>ordenador</t>
  </si>
  <si>
    <t>preocupación</t>
  </si>
  <si>
    <t>llevar 2</t>
  </si>
  <si>
    <t>encabezar</t>
  </si>
  <si>
    <t>gotear</t>
  </si>
  <si>
    <t>aprender</t>
  </si>
  <si>
    <t>dejar</t>
  </si>
  <si>
    <t>salir</t>
  </si>
  <si>
    <t>dejar 2</t>
  </si>
  <si>
    <t>permitir</t>
  </si>
  <si>
    <t>depositar, abandonar</t>
  </si>
  <si>
    <t>prestar</t>
  </si>
  <si>
    <t>izquierda</t>
  </si>
  <si>
    <t>legal</t>
  </si>
  <si>
    <t>menos</t>
  </si>
  <si>
    <t>poco 2</t>
  </si>
  <si>
    <t>carta</t>
  </si>
  <si>
    <t>nivel</t>
  </si>
  <si>
    <t>liberal</t>
  </si>
  <si>
    <t>estar tumbado</t>
  </si>
  <si>
    <t>acostarse</t>
  </si>
  <si>
    <t>estar sentado</t>
  </si>
  <si>
    <t>estar de pie</t>
  </si>
  <si>
    <t>mentir</t>
  </si>
  <si>
    <t>vida</t>
  </si>
  <si>
    <t>levantar</t>
  </si>
  <si>
    <t>luz</t>
  </si>
  <si>
    <t>ligero</t>
  </si>
  <si>
    <t>relámpago</t>
  </si>
  <si>
    <t>gustar</t>
  </si>
  <si>
    <t>como</t>
  </si>
  <si>
    <t>límite</t>
  </si>
  <si>
    <t>limitar</t>
  </si>
  <si>
    <t>línea</t>
  </si>
  <si>
    <t>fila</t>
  </si>
  <si>
    <t>cocinar</t>
  </si>
  <si>
    <t>fresco</t>
  </si>
  <si>
    <t>cooperar</t>
  </si>
  <si>
    <t>copiar</t>
  </si>
  <si>
    <t>copia</t>
  </si>
  <si>
    <t>grano</t>
  </si>
  <si>
    <t>maíz</t>
  </si>
  <si>
    <t>nm (de cereal)</t>
  </si>
  <si>
    <t>correcto</t>
  </si>
  <si>
    <t>corregir</t>
  </si>
  <si>
    <t>coste</t>
  </si>
  <si>
    <t>costar</t>
  </si>
  <si>
    <t>algodón</t>
  </si>
  <si>
    <t>contar</t>
  </si>
  <si>
    <t>país</t>
  </si>
  <si>
    <t>tribunal</t>
  </si>
  <si>
    <t>juzgado</t>
  </si>
  <si>
    <t>cubrir</t>
  </si>
  <si>
    <t>funda</t>
  </si>
  <si>
    <t>vaca</t>
  </si>
  <si>
    <t>vi (lit)</t>
  </si>
  <si>
    <t xml:space="preserve">(X de Y) Y de 的 X </t>
  </si>
  <si>
    <t>bú kèqì! 不客气, méi yôu shénme! 没有什么 , bú yòng xiè! 不用谢</t>
  </si>
  <si>
    <t>nî yïnggäi... 你应该</t>
  </si>
  <si>
    <t>shuö 说</t>
  </si>
  <si>
    <t>(lugar, persona) líkäi 离开, (irse de) zôu 走, (olvidar, para algn) liú 留</t>
  </si>
  <si>
    <t>(de hên) kuài (得很) 快; (pronto) hên kuài 很快</t>
  </si>
  <si>
    <t>(de hên) màn (得很) 慢</t>
  </si>
  <si>
    <t xml:space="preserve">(+ v) _ yîhòu 以后 </t>
  </si>
  <si>
    <t>prep (compañía, v2)</t>
  </si>
  <si>
    <t>prep (instrumento)</t>
  </si>
  <si>
    <t>moneda</t>
  </si>
  <si>
    <t>tarjeta de crédito</t>
  </si>
  <si>
    <t>cajero automático</t>
  </si>
  <si>
    <t>academia</t>
  </si>
  <si>
    <t>instituto</t>
  </si>
  <si>
    <t>pasta</t>
  </si>
  <si>
    <t>sopa</t>
  </si>
  <si>
    <t>patata</t>
  </si>
  <si>
    <t>preocupado</t>
  </si>
  <si>
    <t>condenar</t>
  </si>
  <si>
    <t>condición</t>
  </si>
  <si>
    <t>conferencia</t>
  </si>
  <si>
    <t>confirmar</t>
  </si>
  <si>
    <t>felicitar</t>
  </si>
  <si>
    <t>parlamento</t>
  </si>
  <si>
    <t>conectar</t>
  </si>
  <si>
    <t>conservador</t>
  </si>
  <si>
    <t>considerar</t>
  </si>
  <si>
    <t>constitución</t>
  </si>
  <si>
    <t>contener</t>
  </si>
  <si>
    <t>recipiente</t>
  </si>
  <si>
    <t>continente</t>
  </si>
  <si>
    <t>controlar</t>
  </si>
  <si>
    <t>convención</t>
  </si>
  <si>
    <t>patatas fritas</t>
  </si>
  <si>
    <t>ensalada</t>
  </si>
  <si>
    <t>salsa</t>
  </si>
  <si>
    <t>harina</t>
  </si>
  <si>
    <t>menú</t>
  </si>
  <si>
    <t>entrantes</t>
  </si>
  <si>
    <t>pollo</t>
  </si>
  <si>
    <t>ternera</t>
  </si>
  <si>
    <t>cerdo 2</t>
  </si>
  <si>
    <t>solomillo</t>
  </si>
  <si>
    <t>poco hecho</t>
  </si>
  <si>
    <t>muy hecho</t>
  </si>
  <si>
    <t>chto (A chto G chegó D chemú I chem P o chëm)</t>
  </si>
  <si>
    <t>enquanto</t>
  </si>
  <si>
    <t>quarta-feira (f)</t>
  </si>
  <si>
    <t>olhar</t>
  </si>
  <si>
    <t>mesmo/-a; (el ~ libro) o mesmo livro</t>
  </si>
  <si>
    <t>montanha</t>
  </si>
  <si>
    <t>morrer [PP morto]</t>
  </si>
  <si>
    <t>muitos / muitas ['ui' se pronuncia nasalizado]</t>
  </si>
  <si>
    <t>mulher</t>
  </si>
  <si>
    <t>muito ['ui' se pronuncia nasalizado]</t>
  </si>
  <si>
    <t>nada (+ v neg)</t>
  </si>
  <si>
    <t>nariz (m)</t>
  </si>
  <si>
    <t>necessitar, precisar de</t>
  </si>
  <si>
    <t>negro/-a, preto/-a</t>
  </si>
  <si>
    <t>menina, rapariga</t>
  </si>
  <si>
    <t>(gen) criança (f); (varón) menino, rapaz</t>
  </si>
  <si>
    <t>não</t>
  </si>
  <si>
    <t>noite; (de ~) à noite, de noite</t>
  </si>
  <si>
    <t>notícia</t>
  </si>
  <si>
    <t>estar [PR estou estás; PS estiven estiveches; PL estivera;  S estea; IS estivese]</t>
  </si>
  <si>
    <t>fer [PR faig fas fa, fem feu fan; IF feia fèiem; PS fiu feres feu, férem féreu feren; F faré; S faci facis; IS fes fessis; I fes feu; PP fent]</t>
  </si>
  <si>
    <t>qadîm (pl qudamâ'ü); (tb, persona) kabîr (pl kibâr)</t>
  </si>
  <si>
    <t>jamr (f)</t>
  </si>
  <si>
    <t>(habitar) sakana / yaskunu (sakn) (vt)</t>
  </si>
  <si>
    <t>raýaºa / yarýiºu (ruýûº); ºâda (ºudttu) / yaºûdu (ºawdät)</t>
  </si>
  <si>
    <t>niebla</t>
  </si>
  <si>
    <t>seguir</t>
  </si>
  <si>
    <t>comida</t>
  </si>
  <si>
    <t>tonto</t>
  </si>
  <si>
    <t>pierna</t>
  </si>
  <si>
    <t>a cambio de</t>
  </si>
  <si>
    <t>para</t>
  </si>
  <si>
    <t>beneficiario</t>
  </si>
  <si>
    <t>fuerza</t>
  </si>
  <si>
    <t>obligar</t>
  </si>
  <si>
    <t>extranjero</t>
  </si>
  <si>
    <t>bosque</t>
  </si>
  <si>
    <t>selva</t>
  </si>
  <si>
    <t>olvidar</t>
  </si>
  <si>
    <t>formar</t>
  </si>
  <si>
    <t>forma</t>
  </si>
  <si>
    <t>nove</t>
  </si>
  <si>
    <t>novo/-a</t>
  </si>
  <si>
    <t>oito</t>
  </si>
  <si>
    <t>olho</t>
  </si>
  <si>
    <t>outra vez, mais uma vez</t>
  </si>
  <si>
    <t>pai</t>
  </si>
  <si>
    <t>pagar [PP pago]</t>
  </si>
  <si>
    <t>país (pl países)</t>
  </si>
  <si>
    <t>palavra</t>
  </si>
  <si>
    <t>parte (f)</t>
  </si>
  <si>
    <t>passado/-a; (el més ~) o mês passado</t>
  </si>
  <si>
    <t>pensar; (~ en) pensar em</t>
  </si>
  <si>
    <t>pequeno/-a</t>
  </si>
  <si>
    <t>jornal (pl jornais)</t>
  </si>
  <si>
    <t>mas</t>
  </si>
  <si>
    <t>cão / cadela (Pt); cachorro (Br)</t>
  </si>
  <si>
    <t>pessoa</t>
  </si>
  <si>
    <t>peixe</t>
  </si>
  <si>
    <t>prato</t>
  </si>
  <si>
    <t>praia</t>
  </si>
  <si>
    <t>poucos / poucas</t>
  </si>
  <si>
    <t>ljúdi (pl; G ljudéï D ljúdjam I ljud'mí P ljúdjax)</t>
  </si>
  <si>
    <t>spasíbo (por: za + A)</t>
  </si>
  <si>
    <t>(vt) izuchát' [PR -áju] / izuchít [PR izuchú izúchit]; (vi) uchít'sja [PR uchús' uchítsja]</t>
  </si>
  <si>
    <t>lëgkiï</t>
  </si>
  <si>
    <t>júbka (G júbki, pl G júbok)</t>
  </si>
  <si>
    <t>uródlivyï, bezobráznyï</t>
  </si>
  <si>
    <t>konéts (G kontsá)</t>
  </si>
  <si>
    <t>xolódnyï</t>
  </si>
  <si>
    <t>xólod (G xóloda, pl xolodá); (hace ~) xólodno; (tengo ~) mne [D] xólodno</t>
  </si>
  <si>
    <t>(pos) snarúzhi, (dir) narúzhu</t>
  </si>
  <si>
    <t>obrigado/-a!</t>
  </si>
  <si>
    <t>grande [no se apocopa]</t>
  </si>
  <si>
    <t>fazer [PR faço fazes faz, fazemos; PS fiz fizeste fez, fizemos; F farei; S faça; IS fizesse; FS fizer; I faze fazei; PP feito]</t>
  </si>
  <si>
    <t>até</t>
  </si>
  <si>
    <t>irmã (pl irmãs)</t>
  </si>
  <si>
    <t>irmão (pl -s)</t>
  </si>
  <si>
    <t>filha</t>
  </si>
  <si>
    <t>filho</t>
  </si>
  <si>
    <t>olá! (Pt), oi! (Br)</t>
  </si>
  <si>
    <t>homem (pl homens)</t>
  </si>
  <si>
    <t>hoje</t>
  </si>
  <si>
    <t>língua (f)</t>
  </si>
  <si>
    <t>inclusive</t>
  </si>
  <si>
    <t>interessante</t>
  </si>
  <si>
    <t>ilha</t>
  </si>
  <si>
    <t>esquerda; (a la ~) à esquerda</t>
  </si>
  <si>
    <t>jovem (pl jovens)</t>
  </si>
  <si>
    <t>quinta-feira (f)</t>
  </si>
  <si>
    <t>juiz / juíza</t>
  </si>
  <si>
    <t>lápis (pl =)</t>
  </si>
  <si>
    <t>leite (m)</t>
  </si>
  <si>
    <t>ler [PR leio lês lê, lemos ledes lêem; S leia leiamos; I lê lede]</t>
  </si>
  <si>
    <t>longe de</t>
  </si>
  <si>
    <t>liberdade</t>
  </si>
  <si>
    <t>livro</t>
  </si>
  <si>
    <t>limpar</t>
  </si>
  <si>
    <t>limpo/-a</t>
  </si>
  <si>
    <t>linha</t>
  </si>
  <si>
    <t>esperto/-a, inteligente</t>
  </si>
  <si>
    <t>levar</t>
  </si>
  <si>
    <t>(m) der [A den D dem G des] / (f) die [A die D der G der] / (n) das [A das D dem G des] / (pl) die [A die D der G der]</t>
  </si>
  <si>
    <t>er [A ihn D ihm G seiner]</t>
  </si>
  <si>
    <t>sie [A sie D ihr G ihrer]</t>
  </si>
  <si>
    <t>sie [A sie D ihnen G ihrer]</t>
  </si>
  <si>
    <t>zu Hause</t>
  </si>
  <si>
    <t>(año) --, im Jahre; (mes) im</t>
  </si>
  <si>
    <t>krank</t>
  </si>
  <si>
    <t>(2 cosas: pos) zwischen (+ D), (: dir) zwischen (+ A); (+ de 2 cosas) unter (+ D)</t>
  </si>
  <si>
    <t>e Schule (pl -n)</t>
  </si>
  <si>
    <t>r Rücken (pl =)</t>
  </si>
  <si>
    <t>año</t>
  </si>
  <si>
    <t>amarillo</t>
  </si>
  <si>
    <t>sí</t>
  </si>
  <si>
    <t>ayer</t>
  </si>
  <si>
    <t>ya no</t>
  </si>
  <si>
    <t>tú</t>
  </si>
  <si>
    <t>usted</t>
  </si>
  <si>
    <t>vosotros</t>
  </si>
  <si>
    <t>ustedes</t>
  </si>
  <si>
    <t>joven</t>
  </si>
  <si>
    <t>zoo</t>
  </si>
  <si>
    <t>re-</t>
  </si>
  <si>
    <t>auto-</t>
  </si>
  <si>
    <t>(~ la mañana / tarde) in the morning / in the afternoon; (~ la noche) at night</t>
  </si>
  <si>
    <t>because of, (en algunos casos) for</t>
  </si>
  <si>
    <t>qism (pl 'aqsâm)</t>
  </si>
  <si>
    <t>mâDïn (det: al-mâDî)</t>
  </si>
  <si>
    <t>Talaba / yaTlubu (Talab)</t>
  </si>
  <si>
    <t>fakkara / yufakkiru (tafkîr) (en: fî); (creer, opinar) Zanna (Zanantu) / yaZunnu (Zann)</t>
  </si>
  <si>
    <t>Sagîr (pl Sigâr; comp: 'aSgarü)</t>
  </si>
  <si>
    <t>(wa-)lakin (+ V), (wa-)lakinna (+ pron / A)</t>
  </si>
  <si>
    <t>kalb (pl kilâb)</t>
  </si>
  <si>
    <t>'insân (pl nâs), xajS (pl 'axjâS)</t>
  </si>
  <si>
    <t>mi dispiace</t>
  </si>
  <si>
    <t>maestro/-a, insegnante (m/f)</t>
  </si>
  <si>
    <t>male</t>
  </si>
  <si>
    <t>cattivo/-a; (feo) brutto/-a</t>
  </si>
  <si>
    <t>mela</t>
  </si>
  <si>
    <t>domani</t>
  </si>
  <si>
    <t>mattina; (por la ~) di mattina</t>
  </si>
  <si>
    <t>mare (m)</t>
  </si>
  <si>
    <t>marito</t>
  </si>
  <si>
    <t>martedì</t>
  </si>
  <si>
    <t>lunedì; (el ~) lunedì; (los ~) di lunedì, il lunedì</t>
  </si>
  <si>
    <t xml:space="preserve">più </t>
  </si>
  <si>
    <t>mèdico (pl mèdici), dottore</t>
  </si>
  <si>
    <t>bugìa</t>
  </si>
  <si>
    <t>mese</t>
  </si>
  <si>
    <t>tàvolo (m)</t>
  </si>
  <si>
    <t>kommen [kommt; kam, (ist) gekommen]; (fig) hérrühren, stammen, ábstammen (de: von + D)</t>
  </si>
  <si>
    <t>sehen [sieht; sah, (hat) gesehen]</t>
  </si>
  <si>
    <t>sich ánkleiden, sich ánziehen [anzog angezogen]</t>
  </si>
  <si>
    <t>reisen; fahren [v.'ir']</t>
  </si>
  <si>
    <t>leben</t>
  </si>
  <si>
    <t>zurückkehren [sep]; zurückgehen [sep; v.'ir'] / zurückfahren [sep; v.'ir'] / zurückkommen [sep; v.'venir']; úmkehren [+ sein]</t>
  </si>
  <si>
    <t>control</t>
  </si>
  <si>
    <t>en aeropuerto</t>
  </si>
  <si>
    <t>gasolina</t>
  </si>
  <si>
    <t>de tren</t>
  </si>
  <si>
    <t>mando a distancia</t>
  </si>
  <si>
    <t>cocina 2</t>
  </si>
  <si>
    <t>habitación ...</t>
  </si>
  <si>
    <t>cazo</t>
  </si>
  <si>
    <t>Estados Unidos</t>
  </si>
  <si>
    <t>vía pública</t>
  </si>
  <si>
    <t>centro de la ciudad</t>
  </si>
  <si>
    <t>oficina de correos</t>
  </si>
  <si>
    <t>adj, adv</t>
  </si>
  <si>
    <t>de tren etc ...</t>
  </si>
  <si>
    <t>nm (para escribir)</t>
  </si>
  <si>
    <t>reina</t>
  </si>
  <si>
    <t>cristiano</t>
  </si>
  <si>
    <t>musulmán</t>
  </si>
  <si>
    <t>listo 2</t>
  </si>
  <si>
    <t>estúpido</t>
  </si>
  <si>
    <t>qadam (f; pl 'aqdâm)</t>
  </si>
  <si>
    <t>SaHn (pl SuHûn)</t>
  </si>
  <si>
    <t>xâTi'u l-baHri (pl xawâTi'u l-baHri)</t>
  </si>
  <si>
    <t>istaTâºa (istaTaºtu) / yastaTîºu (istiTâºät); qadara / yaqdiru ºalà (qudrät); (puedo hacer) yumkinu 'an 'afºala, 'astaTîºu ºan 'afºala, 'aqdiru 'an 'afºala</t>
  </si>
  <si>
    <t>waDaºa / yaDaºu (waDº); ýaºala / yaýºalu (ýaºl)</t>
  </si>
  <si>
    <t>bi-sababi, li-'aýli</t>
  </si>
  <si>
    <t>(por la mañana) SabâHän, fî S-SabâH</t>
  </si>
  <si>
    <t>(por medio de, por entre) bi-wâsiTä(ti)</t>
  </si>
  <si>
    <t>tafaDDal, min faDli-ka / min faDli-ki</t>
  </si>
  <si>
    <t>mathalän</t>
  </si>
  <si>
    <t>li-mâdhâ</t>
  </si>
  <si>
    <t>li-'anna (+ pron / A)</t>
  </si>
  <si>
    <t>thaman (pl 'athmân)</t>
  </si>
  <si>
    <t xml:space="preserve">'awwalü (pl 'awwalûna) / 'ûlà (pl 'uwalü) </t>
  </si>
  <si>
    <t>bâb (pl 'abwâb)</t>
  </si>
  <si>
    <t>(antecedente definido) alladhî / allatî [du: al-ladhâni (-ayni) / al-latâni (-ayni); pl: alladhîna / al-lâtî, al-lawâtì]; (antecedente indefinido) --; ejs&gt; el hombre que se fue: ar-raýulu lladhî dhahaba; el hombre al que vi: ar-raýulu lladhî ra'aytu-hu; el hombre al que escribí una carta: ar-raýulu lladhî katabtu LA-hU jiTâbän; Damasco es una ciudad en la que hay muchas maravillas: dimaxqü madînä(tun) fî-hâ ºaýâ'ibü kathîrä(tun)</t>
  </si>
  <si>
    <t>mãe</t>
  </si>
  <si>
    <t>professor/-a, mestre/-a</t>
  </si>
  <si>
    <t>mau / má</t>
  </si>
  <si>
    <t>mão (pl mãos)</t>
  </si>
  <si>
    <t>maçã (pl -s)</t>
  </si>
  <si>
    <t>amanhã</t>
  </si>
  <si>
    <t>manhã; (por la ~) de manhã</t>
  </si>
  <si>
    <t>mar (m)</t>
  </si>
  <si>
    <t>terça-feira (f)</t>
  </si>
  <si>
    <t>mais X do que</t>
  </si>
  <si>
    <t>médico/-a</t>
  </si>
  <si>
    <t>mês (pl meses)</t>
  </si>
  <si>
    <t>facer [PR fago fas fai, facemos facedes fan; I facía; PS fixen; PL fixera; F farei; S faga; IS fixese; PP feito]</t>
  </si>
  <si>
    <t>de nada, não tem de quê, não há de quê</t>
  </si>
  <si>
    <t>deverias...</t>
  </si>
  <si>
    <t>depressa</t>
  </si>
  <si>
    <t>direita; (a la ~) à direita</t>
  </si>
  <si>
    <t>devagar</t>
  </si>
  <si>
    <t>depois de</t>
  </si>
  <si>
    <t>difícil (pl difíceis)</t>
  </si>
  <si>
    <t>dinheiro</t>
  </si>
  <si>
    <t>onde; (dir) a onde, onde</t>
  </si>
  <si>
    <t>dois / duas</t>
  </si>
  <si>
    <t>em (+ o = no)</t>
  </si>
  <si>
    <t>domingo; (el ~ pasado) no domingo passado</t>
  </si>
  <si>
    <t>em (+ o = no); (en 1992) em 1992; (en invierno) no inverno</t>
  </si>
  <si>
    <t>doente</t>
  </si>
  <si>
    <t>então</t>
  </si>
  <si>
    <t>escrever [PP escrito]</t>
  </si>
  <si>
    <t>escutar</t>
  </si>
  <si>
    <t>costas (f pl)</t>
  </si>
  <si>
    <t>este / esta (pl estes / estas)</t>
  </si>
  <si>
    <t>estudar</t>
  </si>
  <si>
    <t>saia</t>
  </si>
  <si>
    <t>feio / feia</t>
  </si>
  <si>
    <t>fim (m, pl fins)</t>
  </si>
  <si>
    <t>frio/-a</t>
  </si>
  <si>
    <t>e Greisin (pl -nen)</t>
  </si>
  <si>
    <t>r Greis (pl -e)</t>
  </si>
  <si>
    <t>r Bahnsteig (pl -e)</t>
  </si>
  <si>
    <t>s Tier (pl -e)</t>
  </si>
  <si>
    <t>früher, vorher, eher</t>
  </si>
  <si>
    <t>vor (+ D); (+ infinitivo) bevor</t>
  </si>
  <si>
    <t>shirt /š3:t/</t>
  </si>
  <si>
    <t>T-shirt /'ti:š3:t/</t>
  </si>
  <si>
    <t>camp /kæmp/; (ir de ~) to go camping</t>
  </si>
  <si>
    <t>bell /bel/</t>
  </si>
  <si>
    <t>campaign /kæm'pein/</t>
  </si>
  <si>
    <t>champion /'tšæmpiën/</t>
  </si>
  <si>
    <t>(campiña) country /'k^ntri/; (tierra de cultivo, fig) field /fi:ld/</t>
  </si>
  <si>
    <t>tired /'taiëd/ (de: from); (harto) tired (de: of); (que fatiga) tiring</t>
  </si>
  <si>
    <t>face /feis/</t>
  </si>
  <si>
    <t>meat /mi:t/</t>
  </si>
  <si>
    <t>expensive /ik'spensiv/</t>
  </si>
  <si>
    <t>letter /'letë/</t>
  </si>
  <si>
    <t>house /haus/; (ir a ~) to go* home</t>
  </si>
  <si>
    <t>a hundred /'h^ndrëd/, one hundred</t>
  </si>
  <si>
    <t>five /faiv/</t>
  </si>
  <si>
    <t>city /'siti/, (más pequeña) town /taun/</t>
  </si>
  <si>
    <t>(gen) batà; (varón) batang lalaki</t>
  </si>
  <si>
    <t>(categórico) hindî; (formal) hindî pô; (negando oraciones verbales, nominales y adjetivales) hindî; (negando oraciones existenciales y prepositivas) walâ; (negación de imperativo) huwág [kang + V-agent; mong + V-obj]</t>
  </si>
  <si>
    <t>gabí</t>
  </si>
  <si>
    <t>(no incluye al oyente) kamí (A namin, D amin); (incluye al oyente) táyo (A natin, D átin)</t>
  </si>
  <si>
    <t>balità</t>
  </si>
  <si>
    <t>(exclusivo) _ namin, aming _; (inclusivo) _ natin, ating _</t>
  </si>
  <si>
    <t>siyám, nuwebe</t>
  </si>
  <si>
    <t>bago</t>
  </si>
  <si>
    <t>bilang, número</t>
  </si>
  <si>
    <t>hindî kailanmán</t>
  </si>
  <si>
    <t>waló, otso</t>
  </si>
  <si>
    <t>matá</t>
  </si>
  <si>
    <t>ulî, mulî</t>
  </si>
  <si>
    <t>(diferente) ibá; (otro más) isá pang</t>
  </si>
  <si>
    <t>amá, tatay</t>
  </si>
  <si>
    <t>magbayad / bayaran</t>
  </si>
  <si>
    <t>s Antibiotikum (pl Antibiotika)</t>
  </si>
  <si>
    <t>unsympathisch</t>
  </si>
  <si>
    <t>e Anzeige (-n), e Bekanntmachung (-en); (publicidad) e Annonce (-n); (los ~s) e Reklame (f sg)</t>
  </si>
  <si>
    <t>(luz, radio) áusmachen; (incendio) löschen, áuslöschen</t>
  </si>
  <si>
    <t>s Appartement (pl -s)</t>
  </si>
  <si>
    <t>r Familienname (G -namens; pl -namen)</t>
  </si>
  <si>
    <t>jener / jene / jenes (pl jene) [decl = art det]; der / die / das / die dort; der- / die-/ dasjenige</t>
  </si>
  <si>
    <t>das; jenes, das dort, dasjenige</t>
  </si>
  <si>
    <t>r Schrank (pl Schränke)</t>
  </si>
  <si>
    <t>(pos) oben; (dir) hinauf, nach oben</t>
  </si>
  <si>
    <t>gebraten</t>
  </si>
  <si>
    <t>r Aufzug; r Fahrstuhl (pl Fahrstühle)</t>
  </si>
  <si>
    <t>so</t>
  </si>
  <si>
    <t>tu [obl: te; A ti (t'); D ti (t'), te_ (+ otro pron)]</t>
  </si>
  <si>
    <t>ùltimo/-a</t>
  </si>
  <si>
    <t>un ( + sC/x/z/ps/pn = uno) / una</t>
  </si>
  <si>
    <t>un ( + sC/x/z/ps/pn = uno) / una; (contando) uno</t>
  </si>
  <si>
    <t>usare, utilizzare</t>
  </si>
  <si>
    <t>lei (+ 3p (f) sg), Lei</t>
  </si>
  <si>
    <t>bicchière</t>
  </si>
  <si>
    <t>raýul (pl riýâl)</t>
  </si>
  <si>
    <t>borrador</t>
  </si>
  <si>
    <t>buhardilla</t>
  </si>
  <si>
    <t>(CI) à; (dáselo a Juan) donne-le à Juan</t>
  </si>
  <si>
    <t>en faveur de</t>
  </si>
  <si>
    <t>(espacio) le long de; (tiempo) tout au long de</t>
  </si>
  <si>
    <t>souvent</t>
  </si>
  <si>
    <t>à travers; (de un lado a otro de) en travers de</t>
  </si>
  <si>
    <t>(posición) dessous; (dirección) en bas, vers le bas</t>
  </si>
  <si>
    <t>abandonner; (lugar, profesión, cónyuge) quitter</t>
  </si>
  <si>
    <t>vecchio/-a</t>
  </si>
  <si>
    <t>venerdì</t>
  </si>
  <si>
    <t>voi [obl: voi; A vi (v'); D vi (v'), ve_ (+ otro pron pers)]</t>
  </si>
  <si>
    <t>già</t>
  </si>
  <si>
    <t>scarpa (f)</t>
  </si>
  <si>
    <t>(PLURAL) (ms) [-o) -i]  [-e) -i]; (fs) [-a) -e] [-e) -i]</t>
  </si>
  <si>
    <t>malayò ng</t>
  </si>
  <si>
    <t>layà, kalayaan</t>
  </si>
  <si>
    <t>aklát, libro</t>
  </si>
  <si>
    <t>maglinis / linisin [PS nilinis PR nililinis]</t>
  </si>
  <si>
    <t>écouter</t>
  </si>
  <si>
    <t>école</t>
  </si>
  <si>
    <t>dos (m)</t>
  </si>
  <si>
    <t>femme, épouse</t>
  </si>
  <si>
    <t>skirt /sk3:t/</t>
  </si>
  <si>
    <t>cold /këuld/</t>
  </si>
  <si>
    <t>cold /këuld/; (hace ~) it's cold; (tengo ~) I'm cold</t>
  </si>
  <si>
    <t>outside /'aut'said/, out /aut/; (de viaje) away /ë'wei/</t>
  </si>
  <si>
    <t>strong /stroη/</t>
  </si>
  <si>
    <t>glasses /'gla:siz/ (pl)</t>
  </si>
  <si>
    <t>cat /kæt/</t>
  </si>
  <si>
    <t>people /'pi:pl/ (pl)</t>
  </si>
  <si>
    <t>thank you! /'θæηkjë/, thanks! /θæηks/ (por: for)</t>
  </si>
  <si>
    <t>big /big/, large /la:dž/</t>
  </si>
  <si>
    <t>(tiempo) until /ën'til/, till; (lugar) as far as; (cantidad) up to</t>
  </si>
  <si>
    <t>son /s^n/</t>
  </si>
  <si>
    <t>hello! /hë'lëu/, hi! /hai/</t>
  </si>
  <si>
    <t>man /mæn/ (pl men /men/)</t>
  </si>
  <si>
    <t>incómodo</t>
  </si>
  <si>
    <t>período de tiempo</t>
  </si>
  <si>
    <t>término</t>
  </si>
  <si>
    <t>territorio</t>
  </si>
  <si>
    <t>terror</t>
  </si>
  <si>
    <t>terrorista</t>
  </si>
  <si>
    <t>probar</t>
  </si>
  <si>
    <t>chetýre (G chetyrëx D chetyrëm I chetyr'mjá P o chetyrëx) (+ G sg en N/A)</t>
  </si>
  <si>
    <t>nedélja (G nedéli); (esta ~) na ètoï nedéle; (la ~ pasada) na próshloï nedéle; (la ~ que viene) na slédujushcheï nedéle</t>
  </si>
  <si>
    <t>byt' [PR --, PS byl bylá býlo býli, F búdu búdet, I bud'(te)!] (en PS y FT, + I); (soy ingeniero) ja inzhenér; (fui ingeniero) ja byl inzhenérom</t>
  </si>
  <si>
    <t>ésli; (completiva) li (tras el V)</t>
  </si>
  <si>
    <t>da</t>
  </si>
  <si>
    <t>vsegdá</t>
  </si>
  <si>
    <t>(de él) egó [pron: jevó] (inv); (suj=poseedor) svoï / svojá / svoë, (pl) svoí; (de ella) eë (inv); (suj=poseedor) svoï / svojá / svoë, (pl) svoí</t>
  </si>
  <si>
    <t>ix (inv); (suj=poseedor) svoï / svojá / svoë, (pl) svoí</t>
  </si>
  <si>
    <t>grjáznyï</t>
  </si>
  <si>
    <t>(referido al suj) tákzhe, tózhe; (otros casos) tákzhe</t>
  </si>
  <si>
    <t>pózdno; (con retraso) s opozdániem</t>
  </si>
  <si>
    <t>(sobremesa) vtorája polovína dnja; (después) vécher (G véchera, pl vecherá); (por la ~) dnëm / vécherom</t>
  </si>
  <si>
    <t>ráno</t>
  </si>
  <si>
    <t>(tengo...) u menjá [G] (est') ...[N]; (no tengo...) u menjá net + G; (tuve / tendré...) u menjá bílo / búdet...; (formal) imét' [iméju] (impfvo)</t>
  </si>
  <si>
    <t>(tengo que + infin) ja dólzhen (f dolzhná n dolzhnó pl dolzhný) + infin</t>
  </si>
  <si>
    <t>vrémja (A = GDP vrémeni I vrémenem, pl NA vremená G vremën D vremenám I vremenámi P o vremenáx)</t>
  </si>
  <si>
    <t>pogóda (G pogódy)</t>
  </si>
  <si>
    <t>magazín (G magazína)</t>
  </si>
  <si>
    <t>brosát' [PR brosáju] / brósit' [PR bróshu brósit]</t>
  </si>
  <si>
    <t>eshchë</t>
  </si>
  <si>
    <t>ves' (A ves'/vsegó G vsegó D vsemú I vsem P obo vsëm) / vsja (A vsju GDI vseï P obo vseï) / vsë (A vsë, resto =m), (pl) vse (A vse/vsex G vsex D vsem I vsémi P obo vsex)</t>
  </si>
  <si>
    <t>vse, kázhdyï chelovék</t>
  </si>
  <si>
    <t>glúpyï</t>
  </si>
  <si>
    <t>rabótat' [PR rabótaju] (impfvo)</t>
  </si>
  <si>
    <t>gari (5/6, pl magari)</t>
  </si>
  <si>
    <t>kuchukua, kushika</t>
  </si>
  <si>
    <t>kula [v monosilábico; I kula kuleni]</t>
  </si>
  <si>
    <t>vipi</t>
  </si>
  <si>
    <t>kununua (PSV kununuliwa; (para algn) kununulia), kuuza</t>
  </si>
  <si>
    <t>(obtener) kupata</t>
  </si>
  <si>
    <t>kuja [I njoo, njooni], kuhesabu</t>
  </si>
  <si>
    <t>(estar ~) kufurahi</t>
  </si>
  <si>
    <t>kitu (7/8, pl vitu)</t>
  </si>
  <si>
    <t>(meses, años) en</t>
  </si>
  <si>
    <t>a casa</t>
  </si>
  <si>
    <t>damunt</t>
  </si>
  <si>
    <t>atopar, encontrar, achar</t>
  </si>
  <si>
    <t>trobar</t>
  </si>
  <si>
    <t>avenida</t>
  </si>
  <si>
    <t>cruce</t>
  </si>
  <si>
    <t>esquina</t>
  </si>
  <si>
    <t>centro urbano</t>
  </si>
  <si>
    <t>principio</t>
  </si>
  <si>
    <t>parque</t>
  </si>
  <si>
    <t>jardín</t>
  </si>
  <si>
    <t>ambulancia</t>
  </si>
  <si>
    <t>farmacia</t>
  </si>
  <si>
    <t>pastilla</t>
  </si>
  <si>
    <t>calmante</t>
  </si>
  <si>
    <t>antibiótico</t>
  </si>
  <si>
    <t>tirita</t>
  </si>
  <si>
    <t>esparadrapo</t>
  </si>
  <si>
    <t>gasa</t>
  </si>
  <si>
    <t>inyección</t>
  </si>
  <si>
    <t>resfriado</t>
  </si>
  <si>
    <t>gripe</t>
  </si>
  <si>
    <t>fiebre</t>
  </si>
  <si>
    <t>alergia</t>
  </si>
  <si>
    <t>supermercado</t>
  </si>
  <si>
    <t>hipermercado</t>
  </si>
  <si>
    <t>restaurante</t>
  </si>
  <si>
    <t>cafetería</t>
  </si>
  <si>
    <t>panadería</t>
  </si>
  <si>
    <t>joyería</t>
  </si>
  <si>
    <t>zapatería</t>
  </si>
  <si>
    <t>juguetería</t>
  </si>
  <si>
    <t>ferretería</t>
  </si>
  <si>
    <t>taller</t>
  </si>
  <si>
    <t>papelería</t>
  </si>
  <si>
    <t>correos</t>
  </si>
  <si>
    <t>agencia de viajes</t>
  </si>
  <si>
    <t>billete 2</t>
  </si>
  <si>
    <t>de dinero</t>
  </si>
  <si>
    <t>quelque chose</t>
  </si>
  <si>
    <t>quelques, certains / certaines</t>
  </si>
  <si>
    <t>haut/-e; (persona) grand/-e</t>
  </si>
  <si>
    <t>jaune</t>
  </si>
  <si>
    <t>(adj) les deux; (pron) tous les deux / toutes les deux</t>
  </si>
  <si>
    <t>an (m); (énfasis en duración) année (f); (el ~ pasado) l'année dernière; (el ~ que viene) l'année prochaine</t>
  </si>
  <si>
    <t>cela, ça</t>
  </si>
  <si>
    <t>ici</t>
  </si>
  <si>
    <t>arbre</t>
  </si>
  <si>
    <t>(pos) au-dessus, en haut; (dir) en haut</t>
  </si>
  <si>
    <t>riz</t>
  </si>
  <si>
    <t>alors</t>
  </si>
  <si>
    <t>avion; (en ~) en avion</t>
  </si>
  <si>
    <t>hier</t>
  </si>
  <si>
    <t>aider; (~ a algn a hacer algo) aider qqn à faire qch</t>
  </si>
  <si>
    <t>sucre</t>
  </si>
  <si>
    <t>bleu/-e</t>
  </si>
  <si>
    <t>bas / basse; (persona) petit/-e</t>
  </si>
  <si>
    <t>bateau (m, pl -x)</t>
  </si>
  <si>
    <t>beau (ante V: bel; pl -x) / belle</t>
  </si>
  <si>
    <t>bien; (has bailado muy ~) tu as très bien dansé</t>
  </si>
  <si>
    <t>blanc / blanche</t>
  </si>
  <si>
    <t>(pequeño) bois; (grande) forêt (f)</t>
  </si>
  <si>
    <t>chercher</t>
  </si>
  <si>
    <t>cheval (pl chevaux)</t>
  </si>
  <si>
    <t>cheveux (m pl)</t>
  </si>
  <si>
    <t>chaque</t>
  </si>
  <si>
    <t>embajada</t>
  </si>
  <si>
    <t>emergencia</t>
  </si>
  <si>
    <t>emoción</t>
  </si>
  <si>
    <t>contratar</t>
  </si>
  <si>
    <t>vacío</t>
  </si>
  <si>
    <t>vaciar</t>
  </si>
  <si>
    <t>terminar</t>
  </si>
  <si>
    <t>fin</t>
  </si>
  <si>
    <t>enemigo</t>
  </si>
  <si>
    <t>energía</t>
  </si>
  <si>
    <t>hacer cumplir</t>
  </si>
  <si>
    <t>motor</t>
  </si>
  <si>
    <t>ingeniero</t>
  </si>
  <si>
    <t>disfrutar</t>
  </si>
  <si>
    <t>de; vi + prep</t>
  </si>
  <si>
    <t>bastante</t>
  </si>
  <si>
    <t>suficiente</t>
  </si>
  <si>
    <t>entrar</t>
  </si>
  <si>
    <t>en; vi + prep</t>
  </si>
  <si>
    <t>entorno</t>
  </si>
  <si>
    <t>medio ambiente</t>
  </si>
  <si>
    <t>igual</t>
  </si>
  <si>
    <t>nm (equipación)</t>
  </si>
  <si>
    <t>equipo 2</t>
  </si>
  <si>
    <t>escaparse</t>
  </si>
  <si>
    <t>especialmente</t>
  </si>
  <si>
    <t>establecer</t>
  </si>
  <si>
    <t>fundar</t>
  </si>
  <si>
    <t>calcular</t>
  </si>
  <si>
    <t>étnico</t>
  </si>
  <si>
    <t>nous [T/D/A nous]</t>
  </si>
  <si>
    <t>nouvelle; (las ~s: radio, TV) les informations</t>
  </si>
  <si>
    <t>notre (pl nos)</t>
  </si>
  <si>
    <t>neuf</t>
  </si>
  <si>
    <t>nombre; (de teléfono, publicación) numéro</t>
  </si>
  <si>
    <t>(pl) + -s, (tras -s/-x/-ch/-sh/ y -o en algunos casos) -es, (tras Cy) -Cies: dog-dogs, church-churches, pony-ponies</t>
  </si>
  <si>
    <t>médecin, docteur</t>
  </si>
  <si>
    <t>mensonge (m)</t>
  </si>
  <si>
    <t>mois; (el ~ pasado) le mois dernier; (el ~ que viene) le mois prochain</t>
  </si>
  <si>
    <t>table</t>
  </si>
  <si>
    <t>pendant que</t>
  </si>
  <si>
    <t>conj (al mismo tiempo que)</t>
  </si>
  <si>
    <t>mercredi</t>
  </si>
  <si>
    <t>mille</t>
  </si>
  <si>
    <t>minute (f)</t>
  </si>
  <si>
    <t>regarder</t>
  </si>
  <si>
    <t>même; (el ~ libro) le même livre</t>
  </si>
  <si>
    <t>montagne</t>
  </si>
  <si>
    <t>mouche</t>
  </si>
  <si>
    <t>montrer</t>
  </si>
  <si>
    <t>beaucoup de</t>
  </si>
  <si>
    <t>monde</t>
  </si>
  <si>
    <t>très</t>
  </si>
  <si>
    <t>rien (+ v neg); (no quiero ~) je ne veux rien</t>
  </si>
  <si>
    <t>nez (m)</t>
  </si>
  <si>
    <t>noir/-e</t>
  </si>
  <si>
    <t>(gen) enfant (m/f); (varón) garçon</t>
  </si>
  <si>
    <t>nash (A nash/náshego G náshego D náshemu I náshim P o náshem) / násha (A náshu GDI násheï P o násheï) / náshe (A náshe, resto =m); (pl) náshi (A náshi/náshix G náshix D náshim I náshimi P o náshix); (suj=poseedor) svoï / svojá / svoë, (pl) svoí</t>
  </si>
  <si>
    <t xml:space="preserve">dévjat' (A = GD devjatí I devjat'jú P o devjatí) (+G pl en N/A) </t>
  </si>
  <si>
    <t>(Mats) chisló (G chislá, pl chísla G chísel); (otros usos) nómer (G nómera, pl nomerá)</t>
  </si>
  <si>
    <t>nóvyï</t>
  </si>
  <si>
    <t>nikogdá (+ v neg)</t>
  </si>
  <si>
    <t>jamais (+ v neg); (nunca viene) il ne vient jamais</t>
  </si>
  <si>
    <t>íli</t>
  </si>
  <si>
    <t>vósem' (A = GD vosemí I vosem'jú P o vosemí) (+G pl en N/A)</t>
  </si>
  <si>
    <t>glaz (G gláza L glazú; pl glazá G glaz)</t>
  </si>
  <si>
    <t>eshchë raz, snóva</t>
  </si>
  <si>
    <t>(diferente) drugóï; (uno más) odín / odná / odnó eshchë</t>
  </si>
  <si>
    <t>otéts (G ottsá)</t>
  </si>
  <si>
    <t>platít' [PR pláchu platít] / zaplatít', uplatít'</t>
  </si>
  <si>
    <t>straná (G straný, pl strány)</t>
  </si>
  <si>
    <t>slóvo (G slóva, pl slová)</t>
  </si>
  <si>
    <t>xleb (G xléba)</t>
  </si>
  <si>
    <t>brjúki (pl, G brjuk)</t>
  </si>
  <si>
    <t>dlja + G, [caso dativo]</t>
  </si>
  <si>
    <t>chtóby</t>
  </si>
  <si>
    <t>chast' (f; G chásti, pl G chastéï)</t>
  </si>
  <si>
    <t>(escribí ~) may sinulat akó; (hizo ~) may ginawâ siyá</t>
  </si>
  <si>
    <t>ilán, kauntî</t>
  </si>
  <si>
    <t>doón</t>
  </si>
  <si>
    <t>diláw</t>
  </si>
  <si>
    <t>kapwà, ang dalawá</t>
  </si>
  <si>
    <t>kaibigan</t>
  </si>
  <si>
    <t>(+ v) bago</t>
  </si>
  <si>
    <t>patayín</t>
  </si>
  <si>
    <t>iyón</t>
  </si>
  <si>
    <t>iyón; (~ libro) ang librong iyón, iyóng libro</t>
  </si>
  <si>
    <t>dito</t>
  </si>
  <si>
    <t>punò</t>
  </si>
  <si>
    <t>(pos) sa itaás, (dir) pataás</t>
  </si>
  <si>
    <t>palay; (sin cáscara) bigás; (cocinado) kanin</t>
  </si>
  <si>
    <t>kayâ, dahil doón</t>
  </si>
  <si>
    <t>kahit, bagamán, (v + suj) man</t>
  </si>
  <si>
    <t>eroplano</t>
  </si>
  <si>
    <t>kahapon</t>
  </si>
  <si>
    <t>tumulong / tulungan</t>
  </si>
  <si>
    <t>asukal</t>
  </si>
  <si>
    <t>bugháw, asúl</t>
  </si>
  <si>
    <t>mataás; (persona) matangkád</t>
  </si>
  <si>
    <t>mababà; (persona) pandák</t>
  </si>
  <si>
    <t>mura</t>
  </si>
  <si>
    <t>nm (sdo financiero)</t>
  </si>
  <si>
    <t>bloquear</t>
  </si>
  <si>
    <t>barrera</t>
  </si>
  <si>
    <t>base</t>
  </si>
  <si>
    <t>nf (~ militar)</t>
  </si>
  <si>
    <t>basado</t>
  </si>
  <si>
    <t>~ en</t>
  </si>
  <si>
    <t>batalla</t>
  </si>
  <si>
    <t>ser</t>
  </si>
  <si>
    <t>estar</t>
  </si>
  <si>
    <t>romper</t>
  </si>
  <si>
    <t>golpear</t>
  </si>
  <si>
    <t>belleza</t>
  </si>
  <si>
    <t>bello</t>
  </si>
  <si>
    <t>porque</t>
  </si>
  <si>
    <t>volverse</t>
  </si>
  <si>
    <t>hacerse</t>
  </si>
  <si>
    <t>cama</t>
  </si>
  <si>
    <t>antes</t>
  </si>
  <si>
    <t>antes de</t>
  </si>
  <si>
    <t>empezar</t>
  </si>
  <si>
    <t>detrás</t>
  </si>
  <si>
    <t>detrás de</t>
  </si>
  <si>
    <t>creer</t>
  </si>
  <si>
    <t>campana</t>
  </si>
  <si>
    <t>pertenecer</t>
  </si>
  <si>
    <t>abajo</t>
  </si>
  <si>
    <t>mejor</t>
  </si>
  <si>
    <t>traicionar</t>
  </si>
  <si>
    <t>grande</t>
  </si>
  <si>
    <t>proyecto de ley</t>
  </si>
  <si>
    <t>factura</t>
  </si>
  <si>
    <t>biología</t>
  </si>
  <si>
    <t>pájaro</t>
  </si>
  <si>
    <t>morder</t>
  </si>
  <si>
    <t>negro</t>
  </si>
  <si>
    <t>culpar</t>
  </si>
  <si>
    <t>manta</t>
  </si>
  <si>
    <t>sangrar</t>
  </si>
  <si>
    <t>ciego</t>
  </si>
  <si>
    <t>sangre</t>
  </si>
  <si>
    <t>soplar</t>
  </si>
  <si>
    <t>azul</t>
  </si>
  <si>
    <t>barca</t>
  </si>
  <si>
    <t>cuerpo</t>
  </si>
  <si>
    <t>hervir</t>
  </si>
  <si>
    <t>bomba</t>
  </si>
  <si>
    <t>bombardear</t>
  </si>
  <si>
    <t>hueso</t>
  </si>
  <si>
    <t>libro</t>
  </si>
  <si>
    <t>frontera</t>
  </si>
  <si>
    <t>nacer</t>
  </si>
  <si>
    <t>pedir prestado</t>
  </si>
  <si>
    <t>ambos</t>
  </si>
  <si>
    <t>botella</t>
  </si>
  <si>
    <t>fondo</t>
  </si>
  <si>
    <t>caja</t>
  </si>
  <si>
    <t>niño</t>
  </si>
  <si>
    <t>boicotear</t>
  </si>
  <si>
    <t>cerebro</t>
  </si>
  <si>
    <t>valiente</t>
  </si>
  <si>
    <t>pan</t>
  </si>
  <si>
    <t>respirar</t>
  </si>
  <si>
    <t>puente</t>
  </si>
  <si>
    <t>breve</t>
  </si>
  <si>
    <t>brillante</t>
  </si>
  <si>
    <t>traer</t>
  </si>
  <si>
    <t>faºala / yafºalu (fiºl); (fabricar) Sanaºa / yaSnaºu (Sanº)</t>
  </si>
  <si>
    <t>(término incluido) Hattà; (término no incluido) 'ilà</t>
  </si>
  <si>
    <t>'ujt ('ajawât)</t>
  </si>
  <si>
    <t>xià (ge) _; (el año ~~) míngnián 明年, láinián 来年</t>
  </si>
  <si>
    <t>yào 要; xiâng 想</t>
  </si>
  <si>
    <t>shéi / shuí 谁 (pos = frase af)</t>
  </si>
  <si>
    <t>yêxû 也许, kênéng 可能</t>
  </si>
  <si>
    <t>guówáng 国王, wáng 王</t>
  </si>
  <si>
    <t xml:space="preserve">zhöng  钟 , shízhöng 时钟 </t>
  </si>
  <si>
    <t>hé 河, héliú 河流; chuän 川</t>
  </si>
  <si>
    <t>yïfu 衣服</t>
  </si>
  <si>
    <t>xïngqïliù 星期六</t>
  </si>
  <si>
    <t>zhïdao 知道; (idioma; ser capaz de) huì 会</t>
  </si>
  <si>
    <t>yán 盐</t>
  </si>
  <si>
    <t>liù 六 (+ clasificador)</t>
  </si>
  <si>
    <t>xïngqï 星期; (esta ~) zhè ge xïngqï 这个星期; (la ~ pasada) shàng (ge) xïngqï 上个星期; (la ~ que viene) xià (ge) xïngqï 下个星期</t>
  </si>
  <si>
    <t>aprire [PR apro; PS aprii/apersi apristi aprì/aperse, aprimmo apriste aprìrono/apèrsero; S apra; PP aperto]</t>
  </si>
  <si>
    <t>quand, lorsque; (cuando vengas) quand tu viendras [F]</t>
  </si>
  <si>
    <t>quarante</t>
  </si>
  <si>
    <t>quatrième</t>
  </si>
  <si>
    <t>salle (f) de bains</t>
  </si>
  <si>
    <t>quatre cents; (~ libros) quatre cents livres; (~ veinte) quatre cent vingt</t>
  </si>
  <si>
    <t>sistemare; (reparar) riparare; (problema) risòlvere [v.'resolver']</t>
  </si>
  <si>
    <t>(~ a) fare attenzione a</t>
  </si>
  <si>
    <t>ballare</t>
  </si>
  <si>
    <t>scéndere da [v.'bajar']</t>
  </si>
  <si>
    <t>bere [PR bev·o -i -e, -iamo -iate bévono; PS bevvi bevesti bevve, bevemmo beveste bévvero; S bev·a = =, -iamo -iate bévano; G bevendo; PP bevuto]</t>
  </si>
  <si>
    <t>cancellare; (de lista) depennare, cancellare</t>
  </si>
  <si>
    <t>cercare [c/ch]</t>
  </si>
  <si>
    <t>cadére [PR cado; PS caddi cadesti cadde, cademmo cadeste càddero; PP (èssere) caduto]</t>
  </si>
  <si>
    <t>scéndere [PR scendo; PS scesi scendesti scese, scendemmo scendeste scésero; PP (èssere) sceso]; (temperatura, precios) calare, abbassarsi</t>
  </si>
  <si>
    <t>calcolare</t>
  </si>
  <si>
    <t>cambiare; (~ algo por algo) cambiare qc con qc</t>
  </si>
  <si>
    <t>cambiare; (~ de coche) cambiare màcchina</t>
  </si>
  <si>
    <t>stancarsi (di qc, di fare qc)</t>
  </si>
  <si>
    <t>cenare</t>
  </si>
  <si>
    <t>chiùdere [PS chiusi chiudesti chiuse, chiudemmo chiudeste chiùsero; PP chiuso]; (paso, entrada) sbarrare</t>
  </si>
  <si>
    <t>(cheque) incassare; (sueldo, deuda) riscuòtere [PR riscuoto; PS risc·ossi -(u)otesti -osse, -(u)otemmo -(u)teste -òssero; PP riscosso]; (precio) far pagare; (vi) èssere pagato</t>
  </si>
  <si>
    <t>nóvost' (f; G nóvosti pl G novostéï), izvéstie (G izvéstija), vest' (f; G vésti); (~s: Radio, TV) nóvosti (pl), izvéstija (pl)</t>
  </si>
  <si>
    <t>nuit; (de ~) la nuit</t>
  </si>
  <si>
    <t>hura [ERG hark D hari G haren I harez/hartaz; GL hartako POS hartan DIR hartara PROC hartatik; harekin herentzat hartaraino]</t>
  </si>
  <si>
    <t>baxu; (persona) txiki</t>
  </si>
  <si>
    <t>merke</t>
  </si>
  <si>
    <t>ontzi, itsasontzi</t>
  </si>
  <si>
    <t>edan</t>
  </si>
  <si>
    <t>eder</t>
  </si>
  <si>
    <t>ondo, ongi</t>
  </si>
  <si>
    <t>zuri</t>
  </si>
  <si>
    <t>aho</t>
  </si>
  <si>
    <t>baso, oihan</t>
  </si>
  <si>
    <t>on</t>
  </si>
  <si>
    <t>programa</t>
  </si>
  <si>
    <t>emitir</t>
  </si>
  <si>
    <t>hermano</t>
  </si>
  <si>
    <t>marrón</t>
  </si>
  <si>
    <t>presupuesto</t>
  </si>
  <si>
    <t>construir</t>
  </si>
  <si>
    <t>edificio</t>
  </si>
  <si>
    <t>bala</t>
  </si>
  <si>
    <t>quemar</t>
  </si>
  <si>
    <t>arder</t>
  </si>
  <si>
    <t>estallar</t>
  </si>
  <si>
    <t>enterrar</t>
  </si>
  <si>
    <t>autobús</t>
  </si>
  <si>
    <t>negocio</t>
  </si>
  <si>
    <t>ocupado</t>
  </si>
  <si>
    <t>pero</t>
  </si>
  <si>
    <t>sino</t>
  </si>
  <si>
    <t>comprar</t>
  </si>
  <si>
    <t>junto a</t>
  </si>
  <si>
    <t>por</t>
  </si>
  <si>
    <t>por 2</t>
  </si>
  <si>
    <t>por 3</t>
  </si>
  <si>
    <t>relógio</t>
  </si>
  <si>
    <t>rio</t>
  </si>
  <si>
    <t>vermelho/-a</t>
  </si>
  <si>
    <t>roupa</t>
  </si>
  <si>
    <t>ruído; (alboroto) barulho</t>
  </si>
  <si>
    <t>sal (m)</t>
  </si>
  <si>
    <t>eles [obl: eles; A os, -los (tras -r, -s, -z que se suprimen), -nos (tras diptongo nasal); D lhes]</t>
  </si>
  <si>
    <t>em casa</t>
  </si>
  <si>
    <t>(tiempo) fins; (lugar) fins a, fins en</t>
  </si>
  <si>
    <t>ata</t>
  </si>
  <si>
    <t>hi ha... [IF hi havia; F hi haurà; S hi hagi]</t>
  </si>
  <si>
    <t>hai... [PS hoube; S haxa]</t>
  </si>
  <si>
    <t>germana</t>
  </si>
  <si>
    <t>irmá</t>
  </si>
  <si>
    <t>irmán</t>
  </si>
  <si>
    <t>germà (pl germans)</t>
  </si>
  <si>
    <t>filla</t>
  </si>
  <si>
    <t>fillo</t>
  </si>
  <si>
    <t>fill</t>
  </si>
  <si>
    <t>home</t>
  </si>
  <si>
    <t>hoxe</t>
  </si>
  <si>
    <t>idioma, llengua (f)</t>
  </si>
  <si>
    <t>idioma, lingua (f)</t>
  </si>
  <si>
    <t>àdhuc, fins i tot, inclús</t>
  </si>
  <si>
    <t>incluso, ata</t>
  </si>
  <si>
    <t>interessant</t>
  </si>
  <si>
    <t>anar [PR vaig vas va, anem aneu van; F aniré / iré; S vagi; I vés]</t>
  </si>
  <si>
    <t>ir [PR vou vas vai, imos ides van; IF ía ías ía, iamos iades ían; PS fun fuches foi, fomos fostes foron; S vaia; IS fose; I vai ide]</t>
  </si>
  <si>
    <t>illa</t>
  </si>
  <si>
    <t>esquerra</t>
  </si>
  <si>
    <t>esquerda</t>
  </si>
  <si>
    <t>jove (pl: joves (Cat), jóvens (Val))</t>
  </si>
  <si>
    <t>dijous</t>
  </si>
  <si>
    <t>xoves</t>
  </si>
  <si>
    <t>jutge / jutgessa</t>
  </si>
  <si>
    <t>xuíz/-a</t>
  </si>
  <si>
    <t>vora</t>
  </si>
  <si>
    <t>xunto a</t>
  </si>
  <si>
    <t>junts</t>
  </si>
  <si>
    <t>xuntos</t>
  </si>
  <si>
    <t>llapis (pl =)</t>
  </si>
  <si>
    <t>llet</t>
  </si>
  <si>
    <t>llegir [-eix-]</t>
  </si>
  <si>
    <t>aconseguir [-eix-]</t>
  </si>
  <si>
    <t>ler</t>
  </si>
  <si>
    <t>lluny de</t>
  </si>
  <si>
    <t>lonxe de</t>
  </si>
  <si>
    <t>(ej: yaktubu--escribir) (sg) 1 'aktubu, 2 taktubu / taktubîna, 3 yaktubu / taktubu, (du) 2 taktubâni 3 yaktubâni / taktubâni, (pl) 1 naktubu, 2 taktubûna / taktubna, 3 yaktubûna / yaktubna</t>
  </si>
  <si>
    <t>dovére [PR devo devi deve, dobbiamo dovete dèvono; PS dovei/dovetti dovesti dové/dovette, dovemmo doveste dovèrono/dovèttero; F dovrò dovrai; S debba = =, dobbiamo dobbiate dèbbano; IS dovessi; C dovrei; I devi dovete PP dovuto] (+ inf)</t>
  </si>
  <si>
    <t>frühstücken [ins; PP gefrühstückt]</t>
  </si>
  <si>
    <t>ruhen, áusruhen, rasten</t>
  </si>
  <si>
    <t>wünschen, mögen [v.'gustar']</t>
  </si>
  <si>
    <t>(vt) wecken; (vi) áufwachen [+ sein]</t>
  </si>
  <si>
    <t>zurückgeben [sep, v.'dar'], (dinero) zurückzahlen [sep]</t>
  </si>
  <si>
    <t>teilen; (Mat) dividieren</t>
  </si>
  <si>
    <t>wéhtun [v.'hacer'], schmerzen; (me duele la cabeza) mir tut der Kopf weh</t>
  </si>
  <si>
    <t>schlafen [schläft; schlief, (hat) geschlafen]</t>
  </si>
  <si>
    <t>dauern, ándauern</t>
  </si>
  <si>
    <t>ánfangen [anfängt; anfing, (hat) angefangen], beginnen [begann, (hat) begonnen] (a: zu)</t>
  </si>
  <si>
    <t>treffen [trifft; traf, (hat) getroffen], begegnen (+ D); (hallar) finden [fand, (hat) gefunden]</t>
  </si>
  <si>
    <t>lehren (+ 2 A), unterrichten; (~ a algn a escribir) j-n schreiben lehren</t>
  </si>
  <si>
    <t>verstehen [verstand verstanden], begreifen [begriff begriffen]</t>
  </si>
  <si>
    <t>senden [sandte/sendete, (hat) gesandt] (áb-), schicken</t>
  </si>
  <si>
    <t>sich irren; (~ de algo) etwas verwechseln</t>
  </si>
  <si>
    <t>(obtener) bekommen [bekam bekommen], erlangen; (bienes, información, ayuda, plan) erreichen; (consiguió hacerlo) es gelang ihr, es zu tun</t>
  </si>
  <si>
    <t>'aHad</t>
  </si>
  <si>
    <t>abokatu</t>
  </si>
  <si>
    <t>oliba</t>
  </si>
  <si>
    <t>attendre [v.'devolver'] (qqn/qch); (desear) espérer [é/è]</t>
  </si>
  <si>
    <t>être [PR suis es est, sommes êtes sont; IF étais; PS fus; F serai; S sois soyons soient; I sois soyez; G étant; PP été]</t>
  </si>
  <si>
    <t>abîmer; (planes, proyecto) faire échouer</t>
  </si>
  <si>
    <t>(averiarse) tomber en panne; (dañarse) s'abîmer; (planes, proyecto) échouer</t>
  </si>
  <si>
    <t>expliquer</t>
  </si>
  <si>
    <t>fabriquer</t>
  </si>
  <si>
    <t>manquer; (estar ausente) être absent/-e; (quedar) rester; (falta un mes para la boda) il reste un mois jusqu'au mariage</t>
  </si>
  <si>
    <t>signer</t>
  </si>
  <si>
    <t>fumer</t>
  </si>
  <si>
    <t>fonctionner; (plan, actividad) marcher</t>
  </si>
  <si>
    <t>dépenser</t>
  </si>
  <si>
    <t>faire mal; (me duele la pierna) la jambe me fait mal; (me duele la cabeza) j'ai mal à la tête(moralmente) faire de la peine, faire du mal</t>
  </si>
  <si>
    <t>apetecer</t>
  </si>
  <si>
    <t>vi (me apetece...)</t>
  </si>
  <si>
    <t>dar igual</t>
  </si>
  <si>
    <t>me da igual...</t>
  </si>
  <si>
    <t>(me gusta...) mne [D] nrávitsja ... [N]; ja ljubljú ... [A]</t>
  </si>
  <si>
    <t>(me duele la cabeza) u menjá bolít golová</t>
  </si>
  <si>
    <t>(me gusta...) yuºýibu-nî... (+ N) / tuºýibu-nî...</t>
  </si>
  <si>
    <t>(me duele la cabeza) ra's-î yu'limu-nî</t>
  </si>
  <si>
    <t>(me gusta...) wô xîhuan...  我喜欢...</t>
  </si>
  <si>
    <t>(me duele la cabeza) wô tóu téng 我头疼; (me duele la tripa) wô wèi téng 我胃疼</t>
  </si>
  <si>
    <t>(me duele...) em fa mal...</t>
  </si>
  <si>
    <t>(me gusta...) m'agrada... / m'agraden..., em plau... / em plauen...</t>
  </si>
  <si>
    <t>(me duele...) me doe..., dóeme...</t>
  </si>
  <si>
    <t>(me gusta...) gústame... / gústanme...</t>
  </si>
  <si>
    <t>(me duele el brazo) besoan min dut</t>
  </si>
  <si>
    <t>(me gusta ...) ... gustatzen zait / ... gustatzen zaizkit</t>
  </si>
  <si>
    <t>doer [PR dói, doem; IF doía, doíam; PS doeu, doeram; S doa, doam; PP doído]; (me duele el brazo) me dói o braço</t>
  </si>
  <si>
    <t>agradar, gostar (a X le gusta Y: X gosta de Y); (me gustan las uvas) gosto de uvas; (me gusta nadar) gosto de nadar</t>
  </si>
  <si>
    <t>(me gusta...) mi piace... / mi piàcciono...; (no ~~) mi dispiace... / mi dispiàcciono...</t>
  </si>
  <si>
    <t>(me duele...) me ponáei...</t>
  </si>
  <si>
    <t>(me gusta...) mou arései... / mou arésoun...</t>
  </si>
  <si>
    <t>kuuma; (~~ la espalda) mgongo unaniuma</t>
  </si>
  <si>
    <t>(me gusta...) napenda...; (no me gusta...) sipendi...</t>
  </si>
  <si>
    <t>(me gusta...) gusto kong (+V); gusto ko (ng/ang N); (me gusta comer) gusto kong kumain; (me gustan las manzanas) gusto ko ng mansanas</t>
  </si>
  <si>
    <t>dolori; (~~ la cabeza) la kapo doloras al mi</t>
  </si>
  <si>
    <t>galtza (sg), praka (sg)</t>
  </si>
  <si>
    <t>-arentzat/-entzat</t>
  </si>
  <si>
    <t>(v)-tzeko, -teko, [subjuntivo]</t>
  </si>
  <si>
    <t>parte, zati; (lugar) alde</t>
  </si>
  <si>
    <t>joan den _</t>
  </si>
  <si>
    <t>eskatu, galdatu</t>
  </si>
  <si>
    <t>prensa</t>
  </si>
  <si>
    <t>presionar</t>
  </si>
  <si>
    <t>insistir</t>
  </si>
  <si>
    <t>presión</t>
  </si>
  <si>
    <t>impedir</t>
  </si>
  <si>
    <t>precio</t>
  </si>
  <si>
    <t>prisión</t>
  </si>
  <si>
    <t>privado</t>
  </si>
  <si>
    <t>probablemente</t>
  </si>
  <si>
    <t>problema</t>
  </si>
  <si>
    <t>proceso</t>
  </si>
  <si>
    <t>producir</t>
  </si>
  <si>
    <t>profesión</t>
  </si>
  <si>
    <t>profesor</t>
  </si>
  <si>
    <t>beneficios</t>
  </si>
  <si>
    <t>progreso</t>
  </si>
  <si>
    <t>proyecto</t>
  </si>
  <si>
    <t>propaganda</t>
  </si>
  <si>
    <t>propiedad</t>
  </si>
  <si>
    <t>protestar</t>
  </si>
  <si>
    <t>proporcionar</t>
  </si>
  <si>
    <t>público</t>
  </si>
  <si>
    <t>publicación</t>
  </si>
  <si>
    <t>publicar</t>
  </si>
  <si>
    <t>tirar</t>
  </si>
  <si>
    <t>bombear</t>
  </si>
  <si>
    <t>castigar</t>
  </si>
  <si>
    <t>compra</t>
  </si>
  <si>
    <t>puro</t>
  </si>
  <si>
    <t>propósito</t>
  </si>
  <si>
    <t>empujar</t>
  </si>
  <si>
    <t>cualidad</t>
  </si>
  <si>
    <t>calidad</t>
  </si>
  <si>
    <t>pregunta</t>
  </si>
  <si>
    <t>achhuykuy, qayllakuy</t>
  </si>
  <si>
    <t>hawi (!sólo Quím)</t>
  </si>
  <si>
    <t>kuwapo [pres: prefijo suj + locativo] [locativos: -ko (lugar indeterminado/general), -po (lugar determinado/concreto); -mo (interioridad)]; ([ella] está en casa) yuko nyumbani; (estamos en clase) sisi tumo darasani; (los libros están sobre la cabeza del chico) vitabu vipo kichwani pa mtoto; (¿dónde estás?) uko wapi?; [v.tb.'en']; [conj -po presente: nipo upo yupo; tupo mpo wapo (neg: sipo haupo etc.); (-ko) niko uko yuko; tuko ! wako]; (no habéis estado en Dodoma) hamjafika Dodoma; (pred: expresando estado/condición del sujeto) prefijo de sujeto; (la comida está lista) chakula ki tayari; (la ropa está limpia) nguo zi safi</t>
  </si>
  <si>
    <t>_ 1 huyu 2 hawa 3 huu 4 hii 5 hili 6 haya 7 hiki 8 hivi 9 hii 10 hizi 11 huu 16 hapa</t>
  </si>
  <si>
    <t>kujifunza [I jifunze], kudurusu, kudurusi</t>
  </si>
  <si>
    <t>sketi (9/10, pl =)</t>
  </si>
  <si>
    <t>mwisho (3/4, pl miisho)</t>
  </si>
  <si>
    <t>baridi (9/10); (tener ~) kuhisi baradi; (mucho ~) baradi kali</t>
  </si>
  <si>
    <t>-a nguvu, hodari, -kali</t>
  </si>
  <si>
    <t>(persona) kontós; (lugar, precio) jamîlós</t>
  </si>
  <si>
    <t>ftînós</t>
  </si>
  <si>
    <t>ploío, karávi, skáfos (n)</t>
  </si>
  <si>
    <t>ôraíos, ómorfos</t>
  </si>
  <si>
    <t>kalá, kalòs</t>
  </si>
  <si>
    <t>áspros; (raza, bandera, glóbulo, Mar, Casa) leukós</t>
  </si>
  <si>
    <t>stóma (n)</t>
  </si>
  <si>
    <t>dásos (n)</t>
  </si>
  <si>
    <t>kalós</t>
  </si>
  <si>
    <t>álogo (n), íppos (m)</t>
  </si>
  <si>
    <t>mallí (n), malliá (n pl)</t>
  </si>
  <si>
    <t>káthe (inv)</t>
  </si>
  <si>
    <t>kafés (pl kafédes G kafédôn)</t>
  </si>
  <si>
    <t>(gen) drómos; (una en particular) odós (f)</t>
  </si>
  <si>
    <t>zéstî; (hace ~) kánei zéstî</t>
  </si>
  <si>
    <t>gkarsóni; servitóros</t>
  </si>
  <si>
    <t>drómos</t>
  </si>
  <si>
    <t>poukámiso</t>
  </si>
  <si>
    <t>kourasménos</t>
  </si>
  <si>
    <t>tragoudò, ádô</t>
  </si>
  <si>
    <t>prósôpo</t>
  </si>
  <si>
    <t>kréas (n)</t>
  </si>
  <si>
    <t>akrivós, dapanîrós</t>
  </si>
  <si>
    <t>grámma (n)</t>
  </si>
  <si>
    <t>spíti</t>
  </si>
  <si>
    <t>qarîb (adj, pl 'aqribâ'ü) (de: min); qurba</t>
  </si>
  <si>
    <t>kontá se</t>
  </si>
  <si>
    <t>kleínô [PS ékleisa PV kleístîka PP kleisménos]</t>
  </si>
  <si>
    <t>psájnô [PS épsaxa PV psájtîka]; (exhaustivamente) anazîtò [PS -zìtîsa PV -zîtìthîka PP -zîtîménos]</t>
  </si>
  <si>
    <t>pínô [PS ìpia PV piòthîka PP piôménos; S piô; I pies piéste/pieíte]</t>
  </si>
  <si>
    <t>ekatón</t>
  </si>
  <si>
    <t>pénte</t>
  </si>
  <si>
    <t>pólî</t>
  </si>
  <si>
    <t>autokínîto</t>
  </si>
  <si>
    <t>paírnô [PS pìra PV párthîka PP parménos; S párô; I páre párte]</t>
  </si>
  <si>
    <t>adj (+n)</t>
  </si>
  <si>
    <t>adv (+adj, adv)</t>
  </si>
  <si>
    <t>nf (de casa)</t>
  </si>
  <si>
    <t>Com, Fin</t>
  </si>
  <si>
    <t>liberté</t>
  </si>
  <si>
    <t>miwani</t>
  </si>
  <si>
    <t>paka (9/10an, pl =)</t>
  </si>
  <si>
    <t>watu (2)</t>
  </si>
  <si>
    <t>asante; (muchas ~) asante sana</t>
  </si>
  <si>
    <t>frapper; (dar una paliza) battre [PR bats, battons; PS battis; F battrai; G battant; PP battu]</t>
  </si>
  <si>
    <t>perdre [v.'devolver']; (tren, ocasión) rater</t>
  </si>
  <si>
    <t>permettre [v.'poner']; (~ a algn que haga algo) permettre à qqn de faire qch</t>
  </si>
  <si>
    <t>peser [e/è]</t>
  </si>
  <si>
    <t>-kubwa</t>
  </si>
  <si>
    <t>kusema [PSV kusemwa]; (~le a algn) kusemea, kusemesha</t>
  </si>
  <si>
    <t>kufanya [PSV kufanyika]</t>
  </si>
  <si>
    <t>kuwa na; (hay un libro en la mesa) kuna kitabu mezani; (en esta mesa hay muchas cosas) mezani hapa pana vitu vingi</t>
  </si>
  <si>
    <t>ndugu, kaka</t>
  </si>
  <si>
    <t>dada (9/10, pl =) (+ poss cl 9/10)</t>
  </si>
  <si>
    <t>binti (5/6, pl mabinti)</t>
  </si>
  <si>
    <t>mwana (1/2, pl wana)</t>
  </si>
  <si>
    <t>jambo, hujambo? (resp: sijambo [na wewe hujambo?])</t>
  </si>
  <si>
    <t>mwanamme (1/2, pl wanaume)</t>
  </si>
  <si>
    <t>saa (5/6, 9/10, pl masaa, saa); (a qué ~ empezaréis?) mtaanza saa ngapi?</t>
  </si>
  <si>
    <t>leo</t>
  </si>
  <si>
    <t>yai (5/6, pl mayai)</t>
  </si>
  <si>
    <t>lugha (9/10, pl =)</t>
  </si>
  <si>
    <t>hata</t>
  </si>
  <si>
    <t>kwenda [I nenda/nendeni]; (~ a Kampala) kwenda Kampala; (vamos a la ciudad) tunakwenda mjini</t>
  </si>
  <si>
    <t>kisiwa (7/8, pl visiwa)</t>
  </si>
  <si>
    <t>kushoto</t>
  </si>
  <si>
    <t>(n) kijana (7/8, pl vijana) / msichana (1/2, pl wasichana)</t>
  </si>
  <si>
    <t>Alhamisi</t>
  </si>
  <si>
    <t>hakimu (5/6, pl mahakimu)</t>
  </si>
  <si>
    <t>kalamu (pl =)</t>
  </si>
  <si>
    <t>maziwa (6)</t>
  </si>
  <si>
    <t>korábl' (m, G korabljá)</t>
  </si>
  <si>
    <t>vólosy (pl, G volós D volosám)</t>
  </si>
  <si>
    <t>kázhdyï</t>
  </si>
  <si>
    <t>kófe (m inv)</t>
  </si>
  <si>
    <t>en un sitio</t>
  </si>
  <si>
    <t>varios</t>
  </si>
  <si>
    <t>grave</t>
  </si>
  <si>
    <t>enfermedad, herida</t>
  </si>
  <si>
    <t>estricto</t>
  </si>
  <si>
    <t>sexo</t>
  </si>
  <si>
    <t>género, actividad</t>
  </si>
  <si>
    <t>agitar</t>
  </si>
  <si>
    <t>actuar 2</t>
  </si>
  <si>
    <t>pp/adj</t>
  </si>
  <si>
    <t>nf ('el')</t>
  </si>
  <si>
    <t>(Rosa tiene un hermano) may (isang) kapatid si Rosa, mayroong kapatid si Rosa; (tengo un secreto) may lihim ako, mayroon akong lihim; (no ~) walâ; (Rosa no tiene vestido nuevo) walang bagong damit si Rosa; (no tengo secretos) wala akong lihim; (tienes casa?) mayroon ka bang bahay?</t>
  </si>
  <si>
    <t>kailangan, dapat; (tengo que terminar lo que estoy haciendo) kailangan kong tapusin ang ginagawa ko; (el estudiante tiene que escribir su trabajo) dapat isulat ng estudyante ang papel niya / dapat sumulat ng papel niya ang estudyante</t>
  </si>
  <si>
    <t>panahón</t>
  </si>
  <si>
    <t>panahón, klima</t>
  </si>
  <si>
    <t>tindahan</t>
  </si>
  <si>
    <t>ibató, ihagis; (a la basura) magtapon / itapon [PS tinapon PR tinatapon F itatapon]</t>
  </si>
  <si>
    <t>pa; (~ no) di pa, hindî pa</t>
  </si>
  <si>
    <t>lahát (n); (entero) buô</t>
  </si>
  <si>
    <t>bawat isá</t>
  </si>
  <si>
    <t>bobo</t>
  </si>
  <si>
    <t>magtrabaho</t>
  </si>
  <si>
    <t>magdalá / dalhín / dalhán</t>
  </si>
  <si>
    <t>tatló, tres</t>
  </si>
  <si>
    <t>_ mo, iyóng _</t>
  </si>
  <si>
    <t>ikáw (tónico) / ka (clítico) (A mo, D iyó) (ka+ko=kitá)</t>
  </si>
  <si>
    <t>hulí, pinakahulí</t>
  </si>
  <si>
    <t>isá, uno</t>
  </si>
  <si>
    <t>gumamit / gamitin</t>
  </si>
  <si>
    <t>(= tú) [+ partículas de cortesía: pô, nga]</t>
  </si>
  <si>
    <t>baso</t>
  </si>
  <si>
    <t>[N + ligadura: -ng/-g/ na; el antecedente debe ser el foco del verbo]; (el hombre que llegó) ang lalaking dumating; (el libro que compré) ang aklat na binili ko</t>
  </si>
  <si>
    <t>dumatíng [F darating]; (~ de) galing [PS nanggaling F manggaling]</t>
  </si>
  <si>
    <t>bintanà</t>
  </si>
  <si>
    <t>makakita / makita; (televisión, película) manoód / panoorín [PS pinanood]</t>
  </si>
  <si>
    <t>katotohanan, totoó</t>
  </si>
  <si>
    <t>luntián, berde</t>
  </si>
  <si>
    <t>beses; (una ~) minsan; (dos veces) makalawá, dalawáng beses</t>
  </si>
  <si>
    <t>maglakbáy, bumiyahe</t>
  </si>
  <si>
    <t>(cosa) lumà; (persona) matandâ</t>
  </si>
  <si>
    <t>Biyernes</t>
  </si>
  <si>
    <t>alak</t>
  </si>
  <si>
    <t xml:space="preserve"> (vivo en...) nakatirá ako sa...</t>
  </si>
  <si>
    <t>bumalik</t>
  </si>
  <si>
    <t>kayó (A ninyó, D inyó)</t>
  </si>
  <si>
    <t>_ ninyó, inyóng _</t>
  </si>
  <si>
    <t>at</t>
  </si>
  <si>
    <t>akó (A ko, D akin) (ka+ko = kitá)</t>
  </si>
  <si>
    <t>sapatos</t>
  </si>
  <si>
    <t>adeus!, (tb, Br) tchau!</t>
  </si>
  <si>
    <t>água</t>
  </si>
  <si>
    <t>alguns / algumas</t>
  </si>
  <si>
    <t>ali</t>
  </si>
  <si>
    <t>amarelo/-a</t>
  </si>
  <si>
    <t>ambos / ambas</t>
  </si>
  <si>
    <t>ano; (el ~ pasado) o ano passado; (el ~ que viene) o ano que vem</t>
  </si>
  <si>
    <t>aqui</t>
  </si>
  <si>
    <t>árvore (f)</t>
  </si>
  <si>
    <t>(pos) em cima; (dir) acima</t>
  </si>
  <si>
    <t>por isso, assim</t>
  </si>
  <si>
    <t>avião (pl aviões)</t>
  </si>
  <si>
    <t>ontem</t>
  </si>
  <si>
    <t>ajudar; (~ a algn a hacer algo) ajudar alguém a fazer ac</t>
  </si>
  <si>
    <t>açúcar (m)</t>
  </si>
  <si>
    <t>barco; (buque) navio</t>
  </si>
  <si>
    <t>bem</t>
  </si>
  <si>
    <t>bosque (m), floresta (f)</t>
  </si>
  <si>
    <t>bom (pl bons) / boa</t>
  </si>
  <si>
    <t>procurar</t>
  </si>
  <si>
    <t>cavalo</t>
  </si>
  <si>
    <t>rua</t>
  </si>
  <si>
    <t>empregado/-a de mesa (Pt), garçom / garçonete (Br)</t>
  </si>
  <si>
    <t>caminho</t>
  </si>
  <si>
    <t>cansado/-a; (que cansa) cansativo/-a</t>
  </si>
  <si>
    <t>fechar</t>
  </si>
  <si>
    <t>cem</t>
  </si>
  <si>
    <t>carro</t>
  </si>
  <si>
    <t>apanhar, pegar</t>
  </si>
  <si>
    <t>contente (inv) (con: com; de: de)</t>
  </si>
  <si>
    <t>coisa</t>
  </si>
  <si>
    <t>qual (pl quais)</t>
  </si>
  <si>
    <t>qualquer (pl quaisquer)</t>
  </si>
  <si>
    <t>quando</t>
  </si>
  <si>
    <t>quanto</t>
  </si>
  <si>
    <t>quantos / quantas</t>
  </si>
  <si>
    <t>quatro</t>
  </si>
  <si>
    <t>dar [PR dou dás dá damos dais dão; PS dei deste deu demos destes deram; S dê dês dê demos deis dêem; IS desse; I dá dai]</t>
  </si>
  <si>
    <t>beure [PR bec beus beu, bevem beveu beuen; IF bevia; PS beguí begueres; S begui; IS beguès beguessis; PP bevent begut]</t>
  </si>
  <si>
    <t>dir [PR dic dius diu, diem dieu diuen; I deia, diem, deien; PS diguí digueres; S digui; IS digués diguessis; I digues dieu; PP dient dit]</t>
  </si>
  <si>
    <t>je suis désolé/-e</t>
  </si>
  <si>
    <t>lieu (pl -x); endroit</t>
  </si>
  <si>
    <t>lune</t>
  </si>
  <si>
    <t>lundi; (el ~) lundi; (los ~) le lundi; (el ~ pasado) lundi dernier; (el ~ que viene) lundi prochain</t>
  </si>
  <si>
    <t>mère</t>
  </si>
  <si>
    <t>enseignant/-e, professeur, maître / maîtresse</t>
  </si>
  <si>
    <t>'umm (pl 'ummahât)</t>
  </si>
  <si>
    <t>xarr</t>
  </si>
  <si>
    <t>radî' (pl 'ardiyâ'ü, 'ardi'â'ü), xarîr, xirrîr</t>
  </si>
  <si>
    <t>yad (f; du yadâni; pl 'aydïn, 'ayâdïn)</t>
  </si>
  <si>
    <t>gadän</t>
  </si>
  <si>
    <t>SabâH (pl 'asbâH); (por la ~) SabâHän, fî S-SabâHi</t>
  </si>
  <si>
    <t>baHr (pl buHûr, biHâr)</t>
  </si>
  <si>
    <t>zawý (pl 'azwâý)</t>
  </si>
  <si>
    <t>yawmu th-thulâthâ'i, ath-thulâthâ' (pl ('ayyâmu) l-'athâlithü / th-thalâthâ'ât / th-thalâthwât)</t>
  </si>
  <si>
    <t>'aktharu, zâ'idän</t>
  </si>
  <si>
    <t>mwanamke (1/2, pl wanawake)</t>
  </si>
  <si>
    <t>dunia (9/10, pl=), ulimwengu (11/6, pl malimwengu)</t>
  </si>
  <si>
    <t>_ sana</t>
  </si>
  <si>
    <t>kitu (+ v neg)</t>
  </si>
  <si>
    <t>tot / tota (pl tots / totes)</t>
  </si>
  <si>
    <t>todo/-a</t>
  </si>
  <si>
    <t>inda, aínda</t>
  </si>
  <si>
    <t>tothom</t>
  </si>
  <si>
    <t>ximple</t>
  </si>
  <si>
    <t>parvo/-a</t>
  </si>
  <si>
    <t>cease-fire, ceasefire /'si:sfaië/</t>
  </si>
  <si>
    <t>bitter /'bitë/</t>
  </si>
  <si>
    <t>(gen) atmosphere /'ætmësfië/; (entorno) environment /in'vairënmënt/</t>
  </si>
  <si>
    <t>ancestor /'ænsestë/</t>
  </si>
  <si>
    <t>before /bi'fO:/; (más temprano) earlier /'3:lië/</t>
  </si>
  <si>
    <t>before /bi'fO:/ (sth, doing sth)</t>
  </si>
  <si>
    <t>year /jië/; (este ~) this year; (el ~ pasado) last year; (el ~ que viene) next year</t>
  </si>
  <si>
    <t>to appear /ë'pië/, to turn up</t>
  </si>
  <si>
    <t>(comida) appetizer /'æpıtaızë/; (bebida) aperitif /ëperi'ti:f/</t>
  </si>
  <si>
    <t>here /hië/</t>
  </si>
  <si>
    <t>to mend /mend/, to repair /ri'peë/, to fix /fiks/</t>
  </si>
  <si>
    <t>(garantizar) to ensure /in'šuë/; (afirmar) assure /ë'šuë/</t>
  </si>
  <si>
    <t>to murder /'m3:dë/; (Pol) to assassinate /ë'sæsineit/</t>
  </si>
  <si>
    <t>murder /'m3:dë/; (Pol) assassination /ë,sæsi'neišn/</t>
  </si>
  <si>
    <t>murderer /'m3:dërë/; (Pol) assassin /ë'sæsin/</t>
  </si>
  <si>
    <t>matter /'mætë/; (Pol) affair /ë'feë/</t>
  </si>
  <si>
    <t>to frighten /'fraitn/, to scare /skeë/</t>
  </si>
  <si>
    <t>atmosphere /'ætmësfië/</t>
  </si>
  <si>
    <t>car /ka:/, (Am) automobile /'O:tëmëbi:l/</t>
  </si>
  <si>
    <t>adventure /ëd'ventšë/</t>
  </si>
  <si>
    <t>sugar /šugë/</t>
  </si>
  <si>
    <t>barrier /'bærië/</t>
  </si>
  <si>
    <t>neighbourhood /'neibëhud/, (Am) neighborhood; area /'eirië/; (zona típica) quarter /'kwO:të/</t>
  </si>
  <si>
    <t>soft /soft/; (carne) tender /'tendë/</t>
  </si>
  <si>
    <t>firefighter /'faië,faitë/, fireman /'faiëmën/ / firewoman</t>
  </si>
  <si>
    <t>rubber /'r^bë/</t>
  </si>
  <si>
    <t>hair /heë/</t>
  </si>
  <si>
    <t>cable /'keibl/, wire /waië/</t>
  </si>
  <si>
    <t>to expire /ik'spaië/</t>
  </si>
  <si>
    <t>drawer /drO:/; (de embalaje) crate /kreit/</t>
  </si>
  <si>
    <t>calendar /'kælindë/</t>
  </si>
  <si>
    <t>(dolor) painkiller /'pein,kilë/; (nervios) tranquillizer /'træηkwilaizë/</t>
  </si>
  <si>
    <t>waiter /'weitë/</t>
  </si>
  <si>
    <t>near /nië/</t>
  </si>
  <si>
    <t>four /fO:/</t>
  </si>
  <si>
    <t>under /'^ndë/</t>
  </si>
  <si>
    <t>after /'a:ftë/ (sth / doing sth)</t>
  </si>
  <si>
    <t>where /weë, (Am) hwer/</t>
  </si>
  <si>
    <t>owner /'aunë/</t>
  </si>
  <si>
    <t>sister /'sistë/</t>
  </si>
  <si>
    <t>brother /'br^δë/</t>
  </si>
  <si>
    <t>daughter /'dO:të/</t>
  </si>
  <si>
    <t>hour /'auë/; (¿qué ~ es?) what time is it?</t>
  </si>
  <si>
    <t>together /të'geδë/</t>
  </si>
  <si>
    <t>clever /'klevë/, intelligent /in'telidžënt/</t>
  </si>
  <si>
    <t>mother /'m^δë/</t>
  </si>
  <si>
    <t>teacher /'ti:tšë/</t>
  </si>
  <si>
    <t>more /mO:/; (superl) most /mëust/</t>
  </si>
  <si>
    <t>doctor /'doktë/</t>
  </si>
  <si>
    <t>our /'auë/ (inv)</t>
  </si>
  <si>
    <t>never /'nevë/ (+ v af), ever /'evë/ (+ v neg); (nunca viene) he never comes</t>
  </si>
  <si>
    <t>another /ë'n^δë/ (+sg), other /'^δë/ (+pl); (el ~) the other</t>
  </si>
  <si>
    <t>father /'fa:δë/</t>
  </si>
  <si>
    <t>for /fë/</t>
  </si>
  <si>
    <t>newspaper /'nju:speipë, (Am) 'nu:s-/</t>
  </si>
  <si>
    <t>river /'rivë/</t>
  </si>
  <si>
    <t>their /δeë/ (inv)</t>
  </si>
  <si>
    <t>weather /'weδë/</t>
  </si>
  <si>
    <t>(asir) to grab /græb/, to seize /si:z/; (sujetar con fuerza) to hold /hëuld/ [held]</t>
  </si>
  <si>
    <t>to shake /šeik/ [shook shaken]</t>
  </si>
  <si>
    <t>to learn /l3:n/ [learnt; (Am) learned]</t>
  </si>
  <si>
    <t>to stab /stæb/ [stabbed]</t>
  </si>
  <si>
    <t>to burn /b3:n/ [burned / burnt]</t>
  </si>
  <si>
    <t>to regret /ri'gret/ [regretted] (sth, doing sth)</t>
  </si>
  <si>
    <t>to sweep /swi:p/ [swept]</t>
  </si>
  <si>
    <t>to drink /driηk/ [drank drunk]</t>
  </si>
  <si>
    <t>to shine /šain/ [shone /šon/]</t>
  </si>
  <si>
    <t>to fit /fit/ [fitted] (in / into sth)</t>
  </si>
  <si>
    <t>to fall /fO:l/ [fell fallen]</t>
  </si>
  <si>
    <t>to sing /siη/ [sang sung]</t>
  </si>
  <si>
    <t>to close /klëuz/, to shut /š^t/ [shut]</t>
  </si>
  <si>
    <t>to take /teik/ [took /tuk/ taken /'teikn/]</t>
  </si>
  <si>
    <t>to buy /bai/ [bought /bO:t/]</t>
  </si>
  <si>
    <t>to get /get/ [got, got / (Am) gotten)], to obtain /ëb'tein/; (lograr) to achieve /ë'tši:v/</t>
  </si>
  <si>
    <t>to leave /li:v/ [left /left/]; (abandonar un hábito) to give* sth up</t>
  </si>
  <si>
    <t>(dirección) to /të/</t>
  </si>
  <si>
    <t>(horas) at /ët/</t>
  </si>
  <si>
    <t>(espacio) along /ë'lÓ:η/; (tiempo) throughout /θru:'aut/</t>
  </si>
  <si>
    <t>unless /ën'les/ (+pres)</t>
  </si>
  <si>
    <t>often /'ofn, 'oftën, (Am) 'O:fn/; (va allí ~~) he often goes there</t>
  </si>
  <si>
    <t>through /θru:/; (de un lado a otro de) across /ë'kros, (Am) ë'krO:s/</t>
  </si>
  <si>
    <t>sometimes /'s^mtaimz/; (va allí ~~) he sometimes goes there</t>
  </si>
  <si>
    <t>týsjacha (A týsjachu G týsjachi D týsjache I týsjacheï P o týsjache; pl NA týsjachi G týsjach D týsjacham I týsjachami P o týsjachax)</t>
  </si>
  <si>
    <t>minúta (G minúty, pl G minút)</t>
  </si>
  <si>
    <t>smotrét' [PR smotrjú smótrit] / posmostrét' na + A</t>
  </si>
  <si>
    <t>(el ~ X) takóï zhe X</t>
  </si>
  <si>
    <t>gorá (G gorý A góru; pl góry D gorám)</t>
  </si>
  <si>
    <t>umirát' [PR -áju] / umerét' [PR umrú umrët]</t>
  </si>
  <si>
    <t>múxa (G múxi)</t>
  </si>
  <si>
    <t>pokázyvat' / pokazát' [PR pokazhú pokázhet]</t>
  </si>
  <si>
    <t>mnógo + G</t>
  </si>
  <si>
    <t>zhénshchina (G zhénshchiny)</t>
  </si>
  <si>
    <t>mir (G míra, pl mirý)</t>
  </si>
  <si>
    <t>óchen'</t>
  </si>
  <si>
    <t>nichtó [A = G nichegó D nichemú I nichém P o nichëm] (+ v neg); (no hace ~) on nichegó ne délaet</t>
  </si>
  <si>
    <t>nos (G nósa L nosú, pl nosý)</t>
  </si>
  <si>
    <t>chërnyï</t>
  </si>
  <si>
    <t>dévochka (G dévochki, pl dévochek)</t>
  </si>
  <si>
    <t>(gen) rebënok (G rebënka, pl déti / rebjáta G detéï D détjam I det'mí P détjax); (varón) mál'chik (G -a)</t>
  </si>
  <si>
    <t>(categórico) net; (+ v) ne</t>
  </si>
  <si>
    <t>(categórico) non; (+ v) ne ... pas; (no quiero eso) je ne veux pas cela</t>
  </si>
  <si>
    <t>(blanco, solución) acertar em (Pt), acertar (Br); (adivinanza) adivinhar</t>
  </si>
  <si>
    <t>acompanhar</t>
  </si>
  <si>
    <t>aconselhar; (~ a algn que haga algo) aconselhar a alguém a fazer ac</t>
  </si>
  <si>
    <t>acontecimento</t>
  </si>
  <si>
    <t>decidir; (precio, condiciones) acordar</t>
  </si>
  <si>
    <t>deitar-se</t>
  </si>
  <si>
    <t>ator / atriz</t>
  </si>
  <si>
    <t>atuação</t>
  </si>
  <si>
    <t>atual</t>
  </si>
  <si>
    <t>atuar; (~ de) fazer o papel de</t>
  </si>
  <si>
    <t>atuar</t>
  </si>
  <si>
    <t>adiantar; (Auto) ultrapassar</t>
  </si>
  <si>
    <t>em frente</t>
  </si>
  <si>
    <t>emagrecer</t>
  </si>
  <si>
    <t>além disso, além do mais</t>
  </si>
  <si>
    <t>além de</t>
  </si>
  <si>
    <t>adivinhar</t>
  </si>
  <si>
    <t>administração</t>
  </si>
  <si>
    <t>alfândega</t>
  </si>
  <si>
    <t>advertência</t>
  </si>
  <si>
    <t>DICCIONARIO MULTILINGÜE</t>
  </si>
  <si>
    <t>Contacto</t>
  </si>
  <si>
    <t>esti; (¿cómo está tu padre?) kiel fartas tia patro?</t>
  </si>
  <si>
    <t>bilatu, bila ari izan</t>
  </si>
  <si>
    <t>zaldi</t>
  </si>
  <si>
    <t>ile, bilo, adats</t>
  </si>
  <si>
    <t>_ bakoitz; (en exprs de tiempo) -ro; (cada martes) asteartero</t>
  </si>
  <si>
    <t>kafe</t>
  </si>
  <si>
    <t>kale</t>
  </si>
  <si>
    <t>bero, berotasun; (hace ~) beroa egiten du; (tengo ~) beroa dut</t>
  </si>
  <si>
    <t>zerbitzari</t>
  </si>
  <si>
    <t>o meu / a minha / os meus / as minhas; (con miembros de la familia) meu / minha</t>
  </si>
  <si>
    <t>forno de microondas</t>
  </si>
  <si>
    <t>medo; (tener ~) ter medo</t>
  </si>
  <si>
    <t>milhão (pl milhões)</t>
  </si>
  <si>
    <t>to light /lait/ sth (up)</t>
  </si>
  <si>
    <t>(gen) student /'stju:dnt, (Am) 'stu:dnt/; (primaria) pupil /pju:pil/</t>
  </si>
  <si>
    <t>kind /kaind/ (con: to)</t>
  </si>
  <si>
    <t>to love /l^v/</t>
  </si>
  <si>
    <t>yellow /'jelëu/</t>
  </si>
  <si>
    <t>(adj) both /bëuθ/; (pron) both (of us / you / them)</t>
  </si>
  <si>
    <t>ambulance /'æmbjulëns/</t>
  </si>
  <si>
    <t>threat /θret/</t>
  </si>
  <si>
    <t>threaten /'θretn/; (~ con hacer algo) to threaten to do sth</t>
  </si>
  <si>
    <t>friend /frend/</t>
  </si>
  <si>
    <t>friendship /'frendšip/</t>
  </si>
  <si>
    <t>love /l^v/</t>
  </si>
  <si>
    <t>to extend /ik'stend/</t>
  </si>
  <si>
    <t>(lugar) spacious /'speišës/; (calle, gama) wide /waid/</t>
  </si>
  <si>
    <t>anarchy /'ænëki/</t>
  </si>
  <si>
    <t>mateno; (por la ~) en la mateno; (esta ~) cxi tiun matenon</t>
  </si>
  <si>
    <t>maro</t>
  </si>
  <si>
    <t>edzo</t>
  </si>
  <si>
    <t>mardo</t>
  </si>
  <si>
    <t>pli; (más tiempo) plu</t>
  </si>
  <si>
    <t>pli X ol</t>
  </si>
  <si>
    <t>(me gusta mucho este libro) cxi libro tre placxas al mi; (me gusta leer) mi sxatas legi</t>
  </si>
  <si>
    <t>kuracisto, doktoro</t>
  </si>
  <si>
    <t>elderly man /'eldëli mæn/ (pl elderly men); (los ~s) the elderly</t>
  </si>
  <si>
    <t>to walk /wO:k/</t>
  </si>
  <si>
    <t>platform /'plætfO:m/</t>
  </si>
  <si>
    <t>ring /riη/</t>
  </si>
  <si>
    <t>animal /'ænimël/</t>
  </si>
  <si>
    <t>anniversary /,æni'v3:sëri/ (pl anniversaries)</t>
  </si>
  <si>
    <t>antibiotic /,æntibai'otik/</t>
  </si>
  <si>
    <t>(viejo) old /ëuld/; (Hist) ancient /'einšënt/</t>
  </si>
  <si>
    <t>former /'fO:më/</t>
  </si>
  <si>
    <t>unpleasant /^n'pleznt/, nasty /'na:sti/</t>
  </si>
  <si>
    <t>to announce /ë'nauns/; (hacer publicidad) to advertise /'ædvëtaiz/</t>
  </si>
  <si>
    <t>announcement /ë'naunsmënt/; (prensa, TV) advertisement /ëd'v3:tismënt, (Am) ,ædvër'taizmënt/</t>
  </si>
  <si>
    <t>to add /æd/</t>
  </si>
  <si>
    <t>to turn /t3:n/ sth off, to switch /switš/ sth off</t>
  </si>
  <si>
    <t>machine /mëši:n/, appliance /ë'plaiëns/, device /di'vais/</t>
  </si>
  <si>
    <t>to park /pa:k/</t>
  </si>
  <si>
    <t>(animales) to mate /meit/</t>
  </si>
  <si>
    <t>flat /flæt/, (Am) apartment /ë'pa:rtmënt/</t>
  </si>
  <si>
    <t>to appeal /ë'pi:l/</t>
  </si>
  <si>
    <t>surname /'s3:neim/</t>
  </si>
  <si>
    <t>to crush /kr^š/, to squash /skwoš/</t>
  </si>
  <si>
    <t>to put* /put/ sth off, to postpone /pë'spëun/</t>
  </si>
  <si>
    <t>to approve /ë'pru:v/ (of sth / sb)</t>
  </si>
  <si>
    <t>to pass /pa:s/</t>
  </si>
  <si>
    <t>more or less, approximately /ë'proksimëtli/, about /ë'baut/</t>
  </si>
  <si>
    <t>to aim /eim/ (sth at sth / sb)</t>
  </si>
  <si>
    <t>to enrol /in'rëul/ (enrolled; Am: enroll) (for sth), to put* your name down (for sth)</t>
  </si>
  <si>
    <t>that /δæt/ (pl those /δëuz/)</t>
  </si>
  <si>
    <t>that /δæt/; that thing</t>
  </si>
  <si>
    <t>tree /tri:/</t>
  </si>
  <si>
    <t>sand /sænd/</t>
  </si>
  <si>
    <t>argument /'a:gjumënt/; (cine, literatura) plot /plot/</t>
  </si>
  <si>
    <t>weapon /'wepën/; (~s) arms /a:mz/</t>
  </si>
  <si>
    <t>cupboard /'k^bëd/; (para ropa) wardrobe /'wO:drëub/</t>
  </si>
  <si>
    <t>archaeology /a:ki'olëdži/, (Am) archeology</t>
  </si>
  <si>
    <t>architect /'a:kitëkt/</t>
  </si>
  <si>
    <t>to arrest /ë'rest/</t>
  </si>
  <si>
    <t>up /^p/; (en un piso superior) upstairs /,^p'steëz/</t>
  </si>
  <si>
    <t>rice /rais/</t>
  </si>
  <si>
    <t>(piel) wrinkle /'riηkl/; (papel) crease /kri:s/</t>
  </si>
  <si>
    <t>creased /kri:st/, (Am) wrinkled /'riηkëld/</t>
  </si>
  <si>
    <t>art /a:t/</t>
  </si>
  <si>
    <t>artillery /a:'tilëri/</t>
  </si>
  <si>
    <t>artist /'a:tist/</t>
  </si>
  <si>
    <t>roast /rëust/</t>
  </si>
  <si>
    <t>to raid /reid/; (persona) to mug /m^g/</t>
  </si>
  <si>
    <t>lift /lift/, (Am) elevator /'elëveitër/</t>
  </si>
  <si>
    <t>so /sëu/</t>
  </si>
  <si>
    <t>seat /si:t/</t>
  </si>
  <si>
    <t>subject /'s^bdžikt/</t>
  </si>
  <si>
    <t>asylum /ë'sailëm/</t>
  </si>
  <si>
    <t xml:space="preserve">fën 分, fënzhöng 分钟 </t>
  </si>
  <si>
    <t>kàn 看, zhùshì 注视</t>
  </si>
  <si>
    <t>um / uma</t>
  </si>
  <si>
    <t>usar, utilizar</t>
  </si>
  <si>
    <t>o senhor / a senhora (+ v 3p)</t>
  </si>
  <si>
    <t>copo</t>
  </si>
  <si>
    <t>janela</t>
  </si>
  <si>
    <t>ver [PR vejo vês vê, vemos vedes vêem; PS vi viste viu, vimos vistes viram; PL vira; S veja; IS visse; FS vir; I vê vede; PP visto]</t>
  </si>
  <si>
    <t>verdade</t>
  </si>
  <si>
    <t>vez (pl vezes)</t>
  </si>
  <si>
    <t>velho/-a</t>
  </si>
  <si>
    <t>sexta-feira (f)</t>
  </si>
  <si>
    <t>vinho</t>
  </si>
  <si>
    <t>voltar</t>
  </si>
  <si>
    <t>o vosso / a vossa (esp Pt); o / a _ de vocês</t>
  </si>
  <si>
    <t>e</t>
  </si>
  <si>
    <t>já</t>
  </si>
  <si>
    <t>sapato</t>
  </si>
  <si>
    <t>revista</t>
  </si>
  <si>
    <t>correo</t>
  </si>
  <si>
    <t>mayoría</t>
  </si>
  <si>
    <t>hacer 2</t>
  </si>
  <si>
    <t>causativo</t>
  </si>
  <si>
    <t>macho</t>
  </si>
  <si>
    <t>masculino</t>
  </si>
  <si>
    <t>hombre</t>
  </si>
  <si>
    <t>fabricar</t>
  </si>
  <si>
    <t>muchos</t>
  </si>
  <si>
    <t>mapa</t>
  </si>
  <si>
    <t>marchar</t>
  </si>
  <si>
    <t>las tropas</t>
  </si>
  <si>
    <t>marcar</t>
  </si>
  <si>
    <t>dejar una marca en</t>
  </si>
  <si>
    <t>mercado</t>
  </si>
  <si>
    <t>casarse</t>
  </si>
  <si>
    <t>masa</t>
  </si>
  <si>
    <t>aparear</t>
  </si>
  <si>
    <t>material</t>
  </si>
  <si>
    <t>materias primas</t>
  </si>
  <si>
    <t>matemáticas</t>
  </si>
  <si>
    <t>materia</t>
  </si>
  <si>
    <t>podría</t>
  </si>
  <si>
    <t>alcalde</t>
  </si>
  <si>
    <t>del día</t>
  </si>
  <si>
    <t>comida 2</t>
  </si>
  <si>
    <t>significar</t>
  </si>
  <si>
    <t>querer decir</t>
  </si>
  <si>
    <t>querer</t>
  </si>
  <si>
    <t>medir</t>
  </si>
  <si>
    <t>medida</t>
  </si>
  <si>
    <t>acción tomada</t>
  </si>
  <si>
    <t>carne</t>
  </si>
  <si>
    <t>medios de comunicación</t>
  </si>
  <si>
    <t>medicina</t>
  </si>
  <si>
    <t>derretir</t>
  </si>
  <si>
    <t>miembro</t>
  </si>
  <si>
    <t>monumento</t>
  </si>
  <si>
    <t>memoria</t>
  </si>
  <si>
    <t>recuerdo</t>
  </si>
  <si>
    <t>mental</t>
  </si>
  <si>
    <t>misericordia</t>
  </si>
  <si>
    <t>mensaje</t>
  </si>
  <si>
    <t>metal</t>
  </si>
  <si>
    <t>método</t>
  </si>
  <si>
    <t>microscopio</t>
  </si>
  <si>
    <t>en medio de</t>
  </si>
  <si>
    <t>militante</t>
  </si>
  <si>
    <t>militar</t>
  </si>
  <si>
    <t>leche</t>
  </si>
  <si>
    <t>mente</t>
  </si>
  <si>
    <t>mina</t>
  </si>
  <si>
    <t>hoyo, bomba</t>
  </si>
  <si>
    <t>extraer</t>
  </si>
  <si>
    <t>minerales</t>
  </si>
  <si>
    <t>mineral</t>
  </si>
  <si>
    <t>ministro</t>
  </si>
  <si>
    <t>menor</t>
  </si>
  <si>
    <t>secundario, sin importancia</t>
  </si>
  <si>
    <t>minoría</t>
  </si>
  <si>
    <t>minuto</t>
  </si>
  <si>
    <t>fallar</t>
  </si>
  <si>
    <t>misil</t>
  </si>
  <si>
    <t>desaparecido</t>
  </si>
  <si>
    <t>jrîsimopoiò [PS jrîsimopoíîsa PV jrîsimopoiìthika PP jrîsimopoiîménos], metajeirízomai [PS metajeirístîka PP metajeirisménos]</t>
  </si>
  <si>
    <t>potìri</t>
  </si>
  <si>
    <t>chaussure (f)</t>
  </si>
  <si>
    <t>(1C, ej: aimer-amar) j'aimerai, tu aimeras, il aimera, nous aimerons, vous aimerez, ils aimeront; (2C, ej: finir-terminar) je finirai etc.</t>
  </si>
  <si>
    <t>(1C, ej: aimer-amar) aime, aimons aimez; (2C, ej: finir-terminar) finis, finissons finissez; (resto vs) (2ps imperat = 2ps pres) rends, mets, fais, etc.</t>
  </si>
  <si>
    <t>vouloir [PR veux veux veut, voulons voulez veulent; PS voulus; F voudrai; S veuille voulions; PP voulu]</t>
  </si>
  <si>
    <t>qui</t>
  </si>
  <si>
    <t>Educ</t>
  </si>
  <si>
    <t>lágrima</t>
  </si>
  <si>
    <t>técnico</t>
  </si>
  <si>
    <t>tecnología</t>
  </si>
  <si>
    <t>teléfono</t>
  </si>
  <si>
    <t>telescopio</t>
  </si>
  <si>
    <t>crudo</t>
  </si>
  <si>
    <t>cuadro</t>
  </si>
  <si>
    <t>cuento</t>
  </si>
  <si>
    <t>érjomai [PS ìrtha/ìltha; S érthô/élthô; I éla eláte]</t>
  </si>
  <si>
    <t>paráthuro</t>
  </si>
  <si>
    <t>vlépô [PS eída PV eidòthîka PP idôménos; S dô idôthò; I dés déste/deíte; PP' dei]</t>
  </si>
  <si>
    <t>alìtheia (f)</t>
  </si>
  <si>
    <t>prásinos</t>
  </si>
  <si>
    <t>forá (f); (una ~) mía forá; (dos veces) dúo forés</t>
  </si>
  <si>
    <t>taxideúô</t>
  </si>
  <si>
    <t>palaiós; (antiguo) arjaíos</t>
  </si>
  <si>
    <t>Paraskeuì (f)</t>
  </si>
  <si>
    <t>krasí</t>
  </si>
  <si>
    <t>katoikò [PR katoikeí]</t>
  </si>
  <si>
    <t>gurízô (písô), epistréfô [PS epéstrepsa PV epistráfîka]</t>
  </si>
  <si>
    <t>eseís [obl esás/sas; (clítico) sas]</t>
  </si>
  <si>
    <t>eseís [obl esás/sas; (clítico) sas] (=vosotros)</t>
  </si>
  <si>
    <t>o / î / to _ sas</t>
  </si>
  <si>
    <t>kai</t>
  </si>
  <si>
    <t>(PRET.PERF.) [-tu/-i] [NORK] nintzen (hintzen) zinen zen, ginen zineten ziren; [NOR-nori] NIN-tzai-da-n (HIN-tzai-a/na-n) ZIN-tzai-ZKI-zu-n ZI-tzai-o-n, GIN-tzai-ZKI-gu-n ZIN-tzai-ZKI-zue-TE-n ZI-tzai-ZKI-e-n; [NOR12-nork] NIND-u-da-n (HIND-u-a/na-n) ZINT-u-zu-n #-#-n, GINT-u-gu-n ZINT-u-ZTE-zue-n #-te-n; [nor3-NORK] N-u-en (H-u-en) ZEN-u-en Z-u-en, GEN-u-en ZEN-u-(Z)TE-n Z-it-u-Z(TE)-n; [nor-nori-NORK] NI-da-n (HI-a/na-n) ZEN-i-zu-n Z-i-#-o-n, GEN-i-gu-n ZEN-i-zue-TE-n Z-i-zki-e-(TE)-n; (PRET.IMP.) [-tzen/-ten] =; [vs "DUT"] (amé) maite izan nuen, (amaba) maite izaten nuen; [vs "NAIZ"] (viví) bizi izan nintzen, (vivía) bizi izaten naiz</t>
  </si>
  <si>
    <t>bù 不; (ante un 4ºtono) bú; (en preguntas X bu X) bu; (negación de 'yôu') méi yôu 没有; (categórico) bù duì 不对, bù 不, bù +  V princ; (neg de imperativo) bié 别</t>
  </si>
  <si>
    <t>yèwân 夜晚, yè 夜; (tarde-noche) wânshàng 晚上; (de ~) yèjiän 夜间</t>
  </si>
  <si>
    <t>wômen 我们</t>
  </si>
  <si>
    <t>wômen de 我们的</t>
  </si>
  <si>
    <t>xïnwén 新闻</t>
  </si>
  <si>
    <t>döngxi 东西, wù 物</t>
  </si>
  <si>
    <t>jiû 九 (+ clasificador)</t>
  </si>
  <si>
    <t>xïn 新</t>
  </si>
  <si>
    <t>(cifra, cantidad) shùzì 数字; (de teléfono, en serie) hàomâ 号码</t>
  </si>
  <si>
    <t>shénme 什么 (+ v neg)</t>
  </si>
  <si>
    <t>bä 八 (+ clasificador)</t>
  </si>
  <si>
    <t>yânjing 眼睛</t>
  </si>
  <si>
    <t>zài 再, zàicì 再次</t>
  </si>
  <si>
    <t>librería</t>
  </si>
  <si>
    <t>lindo</t>
  </si>
  <si>
    <t>llegada</t>
  </si>
  <si>
    <t>luego</t>
  </si>
  <si>
    <t>lujo</t>
  </si>
  <si>
    <t>luminoso</t>
  </si>
  <si>
    <t>madrugar</t>
  </si>
  <si>
    <t>mancha</t>
  </si>
  <si>
    <t>mandar</t>
  </si>
  <si>
    <t>manga</t>
  </si>
  <si>
    <t>mantel</t>
  </si>
  <si>
    <t>mantequilla</t>
  </si>
  <si>
    <t>alimento</t>
  </si>
  <si>
    <t>how much</t>
  </si>
  <si>
    <t>how many</t>
  </si>
  <si>
    <t>frue</t>
  </si>
  <si>
    <t>malfrue</t>
  </si>
  <si>
    <t>havi</t>
  </si>
  <si>
    <t>devi</t>
  </si>
  <si>
    <t>tempo</t>
  </si>
  <si>
    <t>vetero</t>
  </si>
  <si>
    <t>butiko, vendejo</t>
  </si>
  <si>
    <t>jxeti</t>
  </si>
  <si>
    <t>ankoraux; (no ha venido ~) li ankoraux ne venis</t>
  </si>
  <si>
    <t>miànbäo 面包</t>
  </si>
  <si>
    <t>bùfen 部分</t>
  </si>
  <si>
    <t>shàng (ge) 上个; (el año ~) qùnián 去年</t>
  </si>
  <si>
    <t>wèn 问; (a algn que haga algo) qîng 请</t>
  </si>
  <si>
    <t>sïkâo 思考; xiâng 想</t>
  </si>
  <si>
    <t>(pos) kanpoan, landan; (dir) kanpora, landara</t>
  </si>
  <si>
    <t>(pos) -tik kanpo(n), -tik landa(n); (dir) -tik kanpo(ra), -tik landa(ra)</t>
  </si>
  <si>
    <t>indartsu; (resistente) gogor, sendo</t>
  </si>
  <si>
    <t>betaurrekoak (pl)</t>
  </si>
  <si>
    <t>katu</t>
  </si>
  <si>
    <t>jende; (la ~ joven) gazte-jendea</t>
  </si>
  <si>
    <t>lìng 另, lìng yï 另一 (+ clasificador); wài 外</t>
  </si>
  <si>
    <t>fùqin 父亲; bàba 爸爸</t>
  </si>
  <si>
    <t>guójiä 国家, guó 国</t>
  </si>
  <si>
    <t>today /të'dei/</t>
  </si>
  <si>
    <t>language /'læηgwidž/</t>
  </si>
  <si>
    <t>even /'i:vn/</t>
  </si>
  <si>
    <t>interesting /'intrëstiη/</t>
  </si>
  <si>
    <t>island /'ailënd/</t>
  </si>
  <si>
    <t>portar, dur [PR duc duus duu, duem dueu duen; IF duia dúiem; PS duguí dugueres; F duré; S dugui; IS dugués; I duu dueu; PP duent dut]</t>
  </si>
  <si>
    <t>ploure [PR plou; IF plovia; PS plogué; S plogui; IS plogués; PP plovent plogut]</t>
  </si>
  <si>
    <t>lloc</t>
  </si>
  <si>
    <t>lluna</t>
  </si>
  <si>
    <t>lúa</t>
  </si>
  <si>
    <t>dilluns; (el ~) dilluns</t>
  </si>
  <si>
    <t>luns</t>
  </si>
  <si>
    <t>mare</t>
  </si>
  <si>
    <t>nai</t>
  </si>
  <si>
    <t>mestre / mestra, mestressa</t>
  </si>
  <si>
    <t>mestro/-a</t>
  </si>
  <si>
    <t>mal, malament</t>
  </si>
  <si>
    <t>dolent/-a</t>
  </si>
  <si>
    <t>malo/-a</t>
  </si>
  <si>
    <t>mà (pl mans)</t>
  </si>
  <si>
    <t>poma</t>
  </si>
  <si>
    <t>mazá</t>
  </si>
  <si>
    <t>matí (m; pl matins)</t>
  </si>
  <si>
    <t>mañá</t>
  </si>
  <si>
    <t>demà</t>
  </si>
  <si>
    <t>mar (f)</t>
  </si>
  <si>
    <t>marit</t>
  </si>
  <si>
    <t>marido, home</t>
  </si>
  <si>
    <t>dimarts</t>
  </si>
  <si>
    <t>més</t>
  </si>
  <si>
    <t>máis</t>
  </si>
  <si>
    <t>més X que</t>
  </si>
  <si>
    <t>máis X ca</t>
  </si>
  <si>
    <t>metge / metgessa</t>
  </si>
  <si>
    <t>mentida</t>
  </si>
  <si>
    <t>mes (pl mesos)</t>
  </si>
  <si>
    <t>taula</t>
  </si>
  <si>
    <t>el meu / la meva (pl els meus / les meves); (Val) el meu / la meua (pl els meus / las meuas)</t>
  </si>
  <si>
    <t>o meu / a miña (pl os meus / as miñas)</t>
  </si>
  <si>
    <t>mentre, dementre</t>
  </si>
  <si>
    <t>mentres</t>
  </si>
  <si>
    <t>dimecres</t>
  </si>
  <si>
    <t>mércores</t>
  </si>
  <si>
    <t>minut</t>
  </si>
  <si>
    <t>mirar, ollar</t>
  </si>
  <si>
    <t>mateix/-a</t>
  </si>
  <si>
    <t>mesmo/-a</t>
  </si>
  <si>
    <t>muntanya</t>
  </si>
  <si>
    <t>morir [PP mort]</t>
  </si>
  <si>
    <t>mostrar, amosar</t>
  </si>
  <si>
    <t>moitos / moitas</t>
  </si>
  <si>
    <t>dona</t>
  </si>
  <si>
    <t>muller</t>
  </si>
  <si>
    <t>món</t>
  </si>
  <si>
    <t>molt</t>
  </si>
  <si>
    <t>moi</t>
  </si>
  <si>
    <t>molts / moltes; força (inv); (en oracs negs) gaire</t>
  </si>
  <si>
    <t>res (+ v neg)</t>
  </si>
  <si>
    <t>nas (m; pl nassos)</t>
  </si>
  <si>
    <t>necessitar</t>
  </si>
  <si>
    <t>negre/-a</t>
  </si>
  <si>
    <t>negro/-a</t>
  </si>
  <si>
    <t>nena</t>
  </si>
  <si>
    <t>neno</t>
  </si>
  <si>
    <t>nena, nina</t>
  </si>
  <si>
    <t>nen, nin</t>
  </si>
  <si>
    <t>non</t>
  </si>
  <si>
    <t>nit; (de ~) de nit</t>
  </si>
  <si>
    <t>noite</t>
  </si>
  <si>
    <t>noticia, novas (f pl)</t>
  </si>
  <si>
    <t>el nostre / la nostra (pl els nostres / les nostres)</t>
  </si>
  <si>
    <t>o noso / a nosa (pl os nosos / as nosas)</t>
  </si>
  <si>
    <t>nou</t>
  </si>
  <si>
    <t>nou / nova</t>
  </si>
  <si>
    <t>nombre; (en serie o colección) número</t>
  </si>
  <si>
    <t>mai (+ v neg)</t>
  </si>
  <si>
    <t>nunca (+ v neg)</t>
  </si>
  <si>
    <t>vuit</t>
  </si>
  <si>
    <t>avui; (Val) hui</t>
  </si>
  <si>
    <t>ull</t>
  </si>
  <si>
    <t>ollo</t>
  </si>
  <si>
    <t>un altre / una altra</t>
  </si>
  <si>
    <t>outro/-a</t>
  </si>
  <si>
    <t>pare</t>
  </si>
  <si>
    <t>país (pl països)</t>
  </si>
  <si>
    <t>paraula, mot (m)</t>
  </si>
  <si>
    <t>pa (pl pans)</t>
  </si>
  <si>
    <t>pantalóns (m pl)</t>
  </si>
  <si>
    <t>per a</t>
  </si>
  <si>
    <t>part</t>
  </si>
  <si>
    <t>passat / passada</t>
  </si>
  <si>
    <t>pasado/-a</t>
  </si>
  <si>
    <t>demanar</t>
  </si>
  <si>
    <t>pedir [PR peço pedes]</t>
  </si>
  <si>
    <t>pensar, coidar</t>
  </si>
  <si>
    <t>petit/-a</t>
  </si>
  <si>
    <t>periòdic, diari</t>
  </si>
  <si>
    <t>periódico, xornal</t>
  </si>
  <si>
    <t>però</t>
  </si>
  <si>
    <t>can / cadela</t>
  </si>
  <si>
    <t>gos (pl gossos) / gossa</t>
  </si>
  <si>
    <t>persoa</t>
  </si>
  <si>
    <t>peix (pl peixos)</t>
  </si>
  <si>
    <t>peu</t>
  </si>
  <si>
    <t>pe</t>
  </si>
  <si>
    <t>plat</t>
  </si>
  <si>
    <t>platja (pl platges)</t>
  </si>
  <si>
    <t>pocs / poques</t>
  </si>
  <si>
    <t>poder [PR puc pots pot, podem podeu poden; PS poguí pogueres; F podré; S pugui; IS pogués; PP pogut]</t>
  </si>
  <si>
    <t>poder [PR podo podes; IF podía; PS puiden puideches puido; PL puidera; S poida; IS puidese]</t>
  </si>
  <si>
    <t>podria...</t>
  </si>
  <si>
    <t>podería...</t>
  </si>
  <si>
    <t>per (+ el = pel)</t>
  </si>
  <si>
    <t>por (+ o = polo)</t>
  </si>
  <si>
    <t>per exemple</t>
  </si>
  <si>
    <t>sisplau, si us plau</t>
  </si>
  <si>
    <t>por que</t>
  </si>
  <si>
    <t>per què</t>
  </si>
  <si>
    <t>perquè</t>
  </si>
  <si>
    <t>preu</t>
  </si>
  <si>
    <t>primer/-a</t>
  </si>
  <si>
    <t>potser</t>
  </si>
  <si>
    <t>quizais</t>
  </si>
  <si>
    <t>què</t>
  </si>
  <si>
    <t>que; (precedido de preposición) què</t>
  </si>
  <si>
    <t>_ que vé</t>
  </si>
  <si>
    <t>voler [PR vull vols vol, volem voleu volen; F voldré; S vulgui; IS volgués; I vulgues; PP volgut], (Val) voldre</t>
  </si>
  <si>
    <t>quen</t>
  </si>
  <si>
    <t>rellotge</t>
  </si>
  <si>
    <t>reloxio</t>
  </si>
  <si>
    <t>rei (pl reis) / raíña</t>
  </si>
  <si>
    <t>rei / reina</t>
  </si>
  <si>
    <t>riu</t>
  </si>
  <si>
    <t>roig / roja</t>
  </si>
  <si>
    <t>vermello/-a</t>
  </si>
  <si>
    <t>querer [PS quixen; S queira]</t>
  </si>
  <si>
    <t>trencar</t>
  </si>
  <si>
    <t>roba</t>
  </si>
  <si>
    <t>soroll</t>
  </si>
  <si>
    <t>ruído</t>
  </si>
  <si>
    <t>dissabte</t>
  </si>
  <si>
    <t>saber [PR sé saps sa, sabem sabeu saben; F sabré; S sàpiga sapiguem; I sàpigues sapigueu]</t>
  </si>
  <si>
    <t>éteindre [PR éteins éteignons; PS éteignis; F éteindrai; PP éteignant éteint]</t>
  </si>
  <si>
    <t>compter</t>
  </si>
  <si>
    <t>content/-e</t>
  </si>
  <si>
    <t>chose</t>
  </si>
  <si>
    <t>quel / quelle</t>
  </si>
  <si>
    <t>n'importe quel / n'importe quelle</t>
  </si>
  <si>
    <t>quand</t>
  </si>
  <si>
    <t>combien</t>
  </si>
  <si>
    <t>combien de</t>
  </si>
  <si>
    <t>pron interr</t>
  </si>
  <si>
    <t>adj interr</t>
  </si>
  <si>
    <t>quatre</t>
  </si>
  <si>
    <t>donner; (dame...) donne-moi...</t>
  </si>
  <si>
    <t>de (ante V: d')</t>
  </si>
  <si>
    <t>de rien</t>
  </si>
  <si>
    <t>sous</t>
  </si>
  <si>
    <t>tu devrais...</t>
  </si>
  <si>
    <t>laisser</t>
  </si>
  <si>
    <t>vite</t>
  </si>
  <si>
    <t>droite; (a la ~) à droite</t>
  </si>
  <si>
    <t>lentement</t>
  </si>
  <si>
    <t>après</t>
  </si>
  <si>
    <t>jour</t>
  </si>
  <si>
    <t>dent (f)</t>
  </si>
  <si>
    <t>dix</t>
  </si>
  <si>
    <t>différent/-e</t>
  </si>
  <si>
    <t>argent</t>
  </si>
  <si>
    <t>dimanche</t>
  </si>
  <si>
    <t>où; (¿~ estás?) où est-tu?; (¿~ vas?) où vas-tu?</t>
  </si>
  <si>
    <t>deux</t>
  </si>
  <si>
    <t>propriétaire (m/f)</t>
  </si>
  <si>
    <t>(2 opciones) 'aw; (más de 2 opciones) 'am; (o...o...) 'immâ ...wa-'immâ...</t>
  </si>
  <si>
    <t>thamâniyä(tu) / thamânïn (det: thamânî) (+ G sg)</t>
  </si>
  <si>
    <t>ºayn (f; pl ºuyûn, 'aºyun)</t>
  </si>
  <si>
    <t>min ýadîd(in)</t>
  </si>
  <si>
    <t>_ ãjarü (pl ãjarûna) / 'ujrà (pl 'ujarü)</t>
  </si>
  <si>
    <t>'ab (+ G: N 'abû A 'abâ G 'abî; pl ãbâ')</t>
  </si>
  <si>
    <t>dafaºa / yadfaºu (dafº)</t>
  </si>
  <si>
    <t>balad (pl bilâd, buldân)</t>
  </si>
  <si>
    <t>jubz</t>
  </si>
  <si>
    <t>sirwâl (pl sarâwîlü), banTalûn</t>
  </si>
  <si>
    <t>uso (11/10, pl nyuso)</t>
  </si>
  <si>
    <t>nyama (9/10)</t>
  </si>
  <si>
    <t>ghali (inv)</t>
  </si>
  <si>
    <t>barua (9/10, pl =)</t>
  </si>
  <si>
    <t>nyumba (9/10, pl =)</t>
  </si>
  <si>
    <t>kufunga (PSV: kufungwa)</t>
  </si>
  <si>
    <t>_ mia moja</t>
  </si>
  <si>
    <t>_ -tano</t>
  </si>
  <si>
    <t>mji (3/4, pl miji)</t>
  </si>
  <si>
    <t>grammì (f)</t>
  </si>
  <si>
    <t>éxupnos, noìmôn, eufuìs</t>
  </si>
  <si>
    <t>onomázomai; (¿cómo te llamas?) pòs se léne?; (¿cómo se llama usted?) pòs légeste?; (me llamo X) me léne X</t>
  </si>
  <si>
    <t>férô/férnô [PS éfera PV férthîka PP ferménos]</t>
  </si>
  <si>
    <t>vréjei [PR évrexe]</t>
  </si>
  <si>
    <t>suggnòmî!</t>
  </si>
  <si>
    <t>feggári (n), selìnî (f)</t>
  </si>
  <si>
    <t>Deutéra (f); (el ~) tîn Deutéra; (el ~ pasado) tîn perasménî Deutéra; (el ~ que viene) tîn epómenî Deutéra</t>
  </si>
  <si>
    <t>mîtéra</t>
  </si>
  <si>
    <t>(gen) didáskalos, (primaria) (di)dáskalos / (di)daskálissa, (secundaria) kathîgîtìs / kathîgìstria</t>
  </si>
  <si>
    <t>ásjîma, kakòs</t>
  </si>
  <si>
    <t>eskuin, eskuineko esku; (a la ~: pos) eskuinean, (: dir) eskubitara</t>
  </si>
  <si>
    <t>astiro, geldiro, betaro, mantso, poliki</t>
  </si>
  <si>
    <t>(+ n) -en ondoan, -en ondoren; (+ v) _ eta gero, _ ondoan</t>
  </si>
  <si>
    <t>egun</t>
  </si>
  <si>
    <t>hortz</t>
  </si>
  <si>
    <t>hamar (+ mugagabe)</t>
  </si>
  <si>
    <t>desberdin, ezberdin; (otro) bestelako _</t>
  </si>
  <si>
    <t>zail, nekez, gaitz</t>
  </si>
  <si>
    <t>diru</t>
  </si>
  <si>
    <t>igande</t>
  </si>
  <si>
    <t>(pos) non; (dir) nora; (de ~) nondik</t>
  </si>
  <si>
    <t>lo egin</t>
  </si>
  <si>
    <t>bi _, _ bi (+ mugagabe)</t>
  </si>
  <si>
    <t>jabe</t>
  </si>
  <si>
    <t>-a (ERG -ak, pl -ak ERG -ek)</t>
  </si>
  <si>
    <t>_ hura [ERG hark D hari G haren I harez/hartaz; GL hartako POS hartan DIR hartara PROC hartatik; harekin herentzat hartaraino; pl: ABS/ERG haiek D haiei G haien I haiez/haietaz; GL haietako POS haietan DIR haietara PROC haietatik; haiekin haientzat haietaraino]</t>
  </si>
  <si>
    <t>(¿has estado ~~ en Madrid?) have you ever /'evë/ been to Madrid?</t>
  </si>
  <si>
    <t>hire /haië/</t>
  </si>
  <si>
    <t>stürzen [+ sein], fallen [fällt; fiel, (ist) gefallen], hínfallen</t>
  </si>
  <si>
    <t>sich ändern, wechseln</t>
  </si>
  <si>
    <t>müde werden*</t>
  </si>
  <si>
    <t>singen [sang, (hat) gesungen]</t>
  </si>
  <si>
    <t>zu Abend essen [v.'comer']</t>
  </si>
  <si>
    <t>schließen [schloss (hat) geschlossen] (áb-, ver-, zú-); zúmachen</t>
  </si>
  <si>
    <t>kassieren, éinziehen [einzog eingezogen]; (cheque) éinlösen; (sueldo) beziehen [bezog bezogen], verdienen</t>
  </si>
  <si>
    <t>(verticalmente) stellen, (horizontalmente) legen; setzen</t>
  </si>
  <si>
    <t>essen [isst; aß, (hat) gegessen; I iß!]; (suj: animal) fressen [frisst; fraß, (hat) gefressen]</t>
  </si>
  <si>
    <t>kaufen; éinkaufen</t>
  </si>
  <si>
    <t>araw; (todos los ~s) araw-araw</t>
  </si>
  <si>
    <t>ngipin</t>
  </si>
  <si>
    <t>sampû, diyés</t>
  </si>
  <si>
    <t>ibá, ibá-ibá, dî katulad</t>
  </si>
  <si>
    <t>mahirap</t>
  </si>
  <si>
    <t>Linggó</t>
  </si>
  <si>
    <t>(pos) nasaán; (dir) saán; (¿dónde fuiste?) saán ka pumuntá?</t>
  </si>
  <si>
    <t>matulog (V-agent)</t>
  </si>
  <si>
    <t>dalawá, dos</t>
  </si>
  <si>
    <t>may-arì</t>
  </si>
  <si>
    <t>ang (pl ang mga); (+ nombres propios de persona) si (pl sina)</t>
  </si>
  <si>
    <t>siyá (A niyá; D kaniyá, kanyá)</t>
  </si>
  <si>
    <t>silá (A nilá; D kanilá)</t>
  </si>
  <si>
    <t>sa (pl sa mga), nasa; (+ nombre propio de persona) kay / kina</t>
  </si>
  <si>
    <t>sa; (en enero) sa Enero</t>
  </si>
  <si>
    <t>sa bahay</t>
  </si>
  <si>
    <t>nasa, sa ibabaw ng</t>
  </si>
  <si>
    <t>ng [pron: naη] (pl ng mga); (+ nombre propio de persona) ni (pl nina)</t>
  </si>
  <si>
    <t>(buscar) humanap, maghanap / hanapin; (ver) makakita / makita</t>
  </si>
  <si>
    <t>may-sakít, masamâ</t>
  </si>
  <si>
    <t>noón, sakâ</t>
  </si>
  <si>
    <t>sa gitnâ ng</t>
  </si>
  <si>
    <t>ipadalá (v-obj)</t>
  </si>
  <si>
    <t>magsulat / isulat; (a algn) sumulat / sulatan</t>
  </si>
  <si>
    <t>makiníg / pakinggán</t>
  </si>
  <si>
    <t>paaralán, eskuwela, eskuwelahán</t>
  </si>
  <si>
    <t>likód</t>
  </si>
  <si>
    <t>asawa, asawang babae, maybahay</t>
  </si>
  <si>
    <t>(Juan está en Manila) nasa Maynila si Juan; (tu libro no está en el cuarto) walâ sa kwarto ang libro mo; (~ aquí) nandito; (~ ahí) nandiyán; (~ allí) nandoón</t>
  </si>
  <si>
    <t>itó (A nitó D dito / rito (tras V)); (este libro) ang librong itó, itóng libro</t>
  </si>
  <si>
    <t>itó (A nitó D dito / rito (tras V))</t>
  </si>
  <si>
    <t>mag-aral / pag-aralan</t>
  </si>
  <si>
    <t>palda, (larga) saya</t>
  </si>
  <si>
    <t>pangit</t>
  </si>
  <si>
    <t>tapos, wakás</t>
  </si>
  <si>
    <t>malamíg</t>
  </si>
  <si>
    <t>lamíg; (hace ~) malamíg</t>
  </si>
  <si>
    <t>sa labás</t>
  </si>
  <si>
    <t>sa labás ng</t>
  </si>
  <si>
    <t>malakás</t>
  </si>
  <si>
    <t>salamín</t>
  </si>
  <si>
    <t>pusà</t>
  </si>
  <si>
    <t>mga tao</t>
  </si>
  <si>
    <t>salamat; (formal) salamat pô</t>
  </si>
  <si>
    <t>malakí</t>
  </si>
  <si>
    <t>agur, adio</t>
  </si>
  <si>
    <t>ur</t>
  </si>
  <si>
    <t>orain</t>
  </si>
  <si>
    <t>(determinado) zerbait; (indeterminado) ezer</t>
  </si>
  <si>
    <t>_ batzuk</t>
  </si>
  <si>
    <t>(pos) han; (dir) hara</t>
  </si>
  <si>
    <t>garai, altu; (persona) luze, altu</t>
  </si>
  <si>
    <t>hori</t>
  </si>
  <si>
    <t>_ biak</t>
  </si>
  <si>
    <t>adiskide, lagun</t>
  </si>
  <si>
    <t>_ gabe; (+ v) baino lehen(ago), -ten aurretik</t>
  </si>
  <si>
    <t>urte; (un año entero) urtebete; (el ~ pasado) iaz, joan den urtean; (el ~ que viene) datorren urtean</t>
  </si>
  <si>
    <t>itzali, iraungi, amatatu</t>
  </si>
  <si>
    <t>(pos) hemen; (dir) hemera</t>
  </si>
  <si>
    <t>zuhaitz, arbola</t>
  </si>
  <si>
    <t>(pos) goian; (dir) gora</t>
  </si>
  <si>
    <t>den' (m; G dnja); (24 horas) sútki (pl, G sútok)</t>
  </si>
  <si>
    <t>zub (G zúba, pl zúby G zubóv)</t>
  </si>
  <si>
    <t>désjat' (A = GDP desjatí I desjat'jú) (en N/A + G pl)</t>
  </si>
  <si>
    <t>fühlen, empfinden [v.'encontrar'], spüren; (lamentar) bedauern</t>
  </si>
  <si>
    <t>trennen (de: von + D); (del cargo) entlassen [v.'dejar']</t>
  </si>
  <si>
    <t>übrig bleiben [v.'quedar']; übrig sein [v.'ser']; (fig) überflüssig sein</t>
  </si>
  <si>
    <t>steigen [stieg, (ist) gestiegen], ánsteigen, hináufgehen / hináuffahren [v.'ir'; + sein], hináufsteigen [+ sein]</t>
  </si>
  <si>
    <t>zögern, lange áusbleiben [v.'quedar'; + sein]; lange dauern, dauern, lange brauchen</t>
  </si>
  <si>
    <t>haben [PR habe hast hat; PS hatte; K2 hätte; PP gehabt]; besitzen; (sostener) halten [hält; hielt gehalten], festhalten</t>
  </si>
  <si>
    <t>(vt) beenden, ábschließen [v.'cerrar']; (vi) zu Ende gehen [v.'ir'], zu Ende sein, enden</t>
  </si>
  <si>
    <t>werfen [wirft warf (hat) geworfen], wégwerfen, úmwerfen</t>
  </si>
  <si>
    <t>berühren, ánfassen</t>
  </si>
  <si>
    <t>spielen</t>
  </si>
  <si>
    <t>sein [PR bin bist ist, sind seid sind; PS war; K2 wäre; PP (ist) gewesen; I sei!]</t>
  </si>
  <si>
    <t>(específico) chtó-to [v.'qué']; (sin especificar, cualquier cosa) chtó-nibud'</t>
  </si>
  <si>
    <t>néskol'ko (+ G)</t>
  </si>
  <si>
    <t>(pos) tam; (dir) tudá</t>
  </si>
  <si>
    <t>vysókiï (comp: výshe)</t>
  </si>
  <si>
    <t>zhëltyï</t>
  </si>
  <si>
    <t>óba (m/n: G obóix D obóim I obóimi P ob obóix), f óbe (A óbe/obéix G obéix D obéix I obéimi P ob obéix)</t>
  </si>
  <si>
    <t>drug (G -a, pl druz'já G druzéï) / podrúga (G podrúgi)</t>
  </si>
  <si>
    <t>péred + I, do + G; (conj: ~~ que) do togó, kak... / péred tem, kak...</t>
  </si>
  <si>
    <t>god (G góda L godú, pl gódy G godóv/ let)</t>
  </si>
  <si>
    <t>pron pers</t>
  </si>
  <si>
    <t>(pos) zdes'; (dir) sjudá</t>
  </si>
  <si>
    <t>dérevo (G déreva pl derév'ja G derév'ev)</t>
  </si>
  <si>
    <t>(pos) naverxú; (dir) navérx</t>
  </si>
  <si>
    <t>ris (G rísa)</t>
  </si>
  <si>
    <t>tak chto</t>
  </si>
  <si>
    <t>xotjá (+ pas)</t>
  </si>
  <si>
    <t>samolët (G -a)</t>
  </si>
  <si>
    <t>vcherá</t>
  </si>
  <si>
    <t>sáxar (G sáxara, G part: sáxaru)</t>
  </si>
  <si>
    <t>amount, quantity</t>
  </si>
  <si>
    <t>capable (of sth / doing sth); (ser ~ de hacer) to be able to do</t>
  </si>
  <si>
    <t>capitalism</t>
  </si>
  <si>
    <t>to capture; (alijo) to seize</t>
  </si>
  <si>
    <t>character</t>
  </si>
  <si>
    <t>coal</t>
  </si>
  <si>
    <t>prison, jail; (ir a la ~) to go to prison</t>
  </si>
  <si>
    <t>to lack (sth)</t>
  </si>
  <si>
    <t>nf (mercancía)</t>
  </si>
  <si>
    <t>(camión) load; (avión, barco) cargo (pl cargoes)</t>
  </si>
  <si>
    <t>ásjîmos; (moralmente; suerte, presagio, carácter, técnica) kakós</t>
  </si>
  <si>
    <t>jéri (pl jéria)</t>
  </si>
  <si>
    <t>mìlo</t>
  </si>
  <si>
    <t>prôí; (por la ~) to prôí</t>
  </si>
  <si>
    <t>aúrio</t>
  </si>
  <si>
    <t>thálassa (f)</t>
  </si>
  <si>
    <t>súzugos</t>
  </si>
  <si>
    <t>Trítî (f)</t>
  </si>
  <si>
    <t>pio</t>
  </si>
  <si>
    <t>pio X apó (+ A), [sufijos] -óteros o -úteros / -óterî / -ótero (apó)</t>
  </si>
  <si>
    <t>iatrós, giatrós</t>
  </si>
  <si>
    <t>pséma (n)</t>
  </si>
  <si>
    <t>mìnas (m)</t>
  </si>
  <si>
    <t>trapézi</t>
  </si>
  <si>
    <t>(al mismo tiempo que) óson kairó, kath'ólo to diástima pou</t>
  </si>
  <si>
    <t>Tetártî (f)</t>
  </si>
  <si>
    <t>jília (pl jiliádes)</t>
  </si>
  <si>
    <t>leptó</t>
  </si>
  <si>
    <t>camicia (pl -cie)</t>
  </si>
  <si>
    <t>cantare</t>
  </si>
  <si>
    <t>faccia (pl facce)</t>
  </si>
  <si>
    <t>caro/-a, costoso/-a</t>
  </si>
  <si>
    <t>lèttera</t>
  </si>
  <si>
    <t>vicino a</t>
  </si>
  <si>
    <t>étudier; (lección, idioma) apprendre [v.'aprender']</t>
  </si>
  <si>
    <t>aprél' (m, G aprélja)</t>
  </si>
  <si>
    <t>(en ~) v ijúne</t>
  </si>
  <si>
    <t>(en ~) v máe</t>
  </si>
  <si>
    <t>(en ~) v ijúle</t>
  </si>
  <si>
    <t>(en ~) v ávguste</t>
  </si>
  <si>
    <t>(en ~) v sentjabré</t>
  </si>
  <si>
    <t>(en ~) v oktjabré</t>
  </si>
  <si>
    <t>(en ~) nojabré</t>
  </si>
  <si>
    <t>(en ~) v dekabré</t>
  </si>
  <si>
    <t>(en ~) v janvaré</t>
  </si>
  <si>
    <t>(en ~) v fevralé</t>
  </si>
  <si>
    <t>(en ~) v márte</t>
  </si>
  <si>
    <t>razgonját'sja [-ájus'] / razognát'sja [razgonjús' razgónitsja]</t>
  </si>
  <si>
    <t>(ser ~ a algo) être un gran amateur de qch; (n) amateur (m/f)</t>
  </si>
  <si>
    <t>adj (con dinero; v2)</t>
  </si>
  <si>
    <t>adj (delicioso)</t>
  </si>
  <si>
    <t>risa</t>
  </si>
  <si>
    <t>roto</t>
  </si>
  <si>
    <t>rubio</t>
  </si>
  <si>
    <t>sabor</t>
  </si>
  <si>
    <t>sabroso</t>
  </si>
  <si>
    <t>secador</t>
  </si>
  <si>
    <t>seguro 2</t>
  </si>
  <si>
    <t>semáforo</t>
  </si>
  <si>
    <t>a; para</t>
  </si>
  <si>
    <t>siesta</t>
  </si>
  <si>
    <t>sinagoga</t>
  </si>
  <si>
    <t>sitio</t>
  </si>
  <si>
    <t>sobrino</t>
  </si>
  <si>
    <t>soler</t>
  </si>
  <si>
    <t>solución</t>
  </si>
  <si>
    <t>sombra</t>
  </si>
  <si>
    <t>sonar</t>
  </si>
  <si>
    <t>sorprendente</t>
  </si>
  <si>
    <t>soso</t>
  </si>
  <si>
    <t>sudar</t>
  </si>
  <si>
    <t>suspender 2</t>
  </si>
  <si>
    <t>acto</t>
  </si>
  <si>
    <t>tabaco</t>
  </si>
  <si>
    <t>taquilla</t>
  </si>
  <si>
    <t>de teatro, etc.</t>
  </si>
  <si>
    <t>techo</t>
  </si>
  <si>
    <t>texto</t>
  </si>
  <si>
    <t>tijeras</t>
  </si>
  <si>
    <t>tío</t>
  </si>
  <si>
    <t>familiar</t>
  </si>
  <si>
    <t>vt (lanzar, arrojar)</t>
  </si>
  <si>
    <t>vi (de)</t>
  </si>
  <si>
    <t>torre</t>
  </si>
  <si>
    <t>tos</t>
  </si>
  <si>
    <t>toser</t>
  </si>
  <si>
    <t>tostada</t>
  </si>
  <si>
    <t>tradicional</t>
  </si>
  <si>
    <t>del / al</t>
  </si>
  <si>
    <t>unirse 2</t>
  </si>
  <si>
    <t>útil</t>
  </si>
  <si>
    <t>incluir: de ~</t>
  </si>
  <si>
    <t>vacuna</t>
  </si>
  <si>
    <t>vale</t>
  </si>
  <si>
    <t>interjecc: ¡~!</t>
  </si>
  <si>
    <t>valija</t>
  </si>
  <si>
    <t>valioso</t>
  </si>
  <si>
    <t>variado</t>
  </si>
  <si>
    <t>vecino</t>
  </si>
  <si>
    <t>de verdad</t>
  </si>
  <si>
    <t>vergüenza</t>
  </si>
  <si>
    <t>vestido</t>
  </si>
  <si>
    <t>vinagre</t>
  </si>
  <si>
    <t>vino blanco</t>
  </si>
  <si>
    <t>vino tinto</t>
  </si>
  <si>
    <t>viudo</t>
  </si>
  <si>
    <t>vivir 2</t>
  </si>
  <si>
    <t>estar con vida</t>
  </si>
  <si>
    <t>zanahoria</t>
  </si>
  <si>
    <t>zapatilla</t>
  </si>
  <si>
    <t>fregar</t>
  </si>
  <si>
    <t>cintura</t>
  </si>
  <si>
    <t>ceja</t>
  </si>
  <si>
    <t>cuello</t>
  </si>
  <si>
    <t>cazadora</t>
  </si>
  <si>
    <t>estar por casa</t>
  </si>
  <si>
    <t>zapatillas de deporte</t>
  </si>
  <si>
    <t>gorra</t>
  </si>
  <si>
    <t>bata</t>
  </si>
  <si>
    <t>pijama</t>
  </si>
  <si>
    <t>guitarra</t>
  </si>
  <si>
    <t>flauta</t>
  </si>
  <si>
    <t>piano</t>
  </si>
  <si>
    <t>elefante</t>
  </si>
  <si>
    <t>mono</t>
  </si>
  <si>
    <t>águila</t>
  </si>
  <si>
    <t>león</t>
  </si>
  <si>
    <t>TURCO</t>
  </si>
  <si>
    <t>HEBREO</t>
  </si>
  <si>
    <t>WOLOF</t>
  </si>
  <si>
    <t>FANG</t>
  </si>
  <si>
    <t>LINGALA</t>
  </si>
  <si>
    <t>SUAJILI</t>
  </si>
  <si>
    <t>x</t>
  </si>
  <si>
    <t>así que</t>
  </si>
  <si>
    <t>deberías</t>
  </si>
  <si>
    <t>en casa</t>
  </si>
  <si>
    <t>en casa de</t>
  </si>
  <si>
    <t>que viene</t>
  </si>
  <si>
    <t>prop de rel (CC de tiempo)</t>
  </si>
  <si>
    <t>aèropórt (G -a, L -ú)</t>
  </si>
  <si>
    <t>aéroport</t>
  </si>
  <si>
    <t>chat / chatte</t>
  </si>
  <si>
    <t>gens (m pl); (mucha ~) beaucoup de monde</t>
  </si>
  <si>
    <t>grand/-e</t>
  </si>
  <si>
    <t>parler (con: à, avec)</t>
  </si>
  <si>
    <t>jusqu'à</t>
  </si>
  <si>
    <t>soeur</t>
  </si>
  <si>
    <t>frère</t>
  </si>
  <si>
    <t>fille</t>
  </si>
  <si>
    <t>bonjour!, salut!</t>
  </si>
  <si>
    <t>homme</t>
  </si>
  <si>
    <t>aujourd'hui</t>
  </si>
  <si>
    <t>langue (f)</t>
  </si>
  <si>
    <t>même</t>
  </si>
  <si>
    <t>intéressant/-e</t>
  </si>
  <si>
    <t>île</t>
  </si>
  <si>
    <t>gauche; (a la ~) à gauche</t>
  </si>
  <si>
    <t>jeune</t>
  </si>
  <si>
    <t>jeudi</t>
  </si>
  <si>
    <t>juge</t>
  </si>
  <si>
    <t>à côté de</t>
  </si>
  <si>
    <t>ensemble</t>
  </si>
  <si>
    <t>crayon</t>
  </si>
  <si>
    <t>lait (m)</t>
  </si>
  <si>
    <t>loin de</t>
  </si>
  <si>
    <t>livre</t>
  </si>
  <si>
    <t>propre; (neto, claro) net / nette</t>
  </si>
  <si>
    <t>ligne</t>
  </si>
  <si>
    <t>intelligent/-e</t>
  </si>
  <si>
    <t>s'appeler [-ll- ante e muda: appelle / appelons]; (¿cómo te llamas?) comment tu t'appelles?; (me llamo X) je m'appelle X</t>
  </si>
  <si>
    <t>zbogom</t>
  </si>
  <si>
    <t>voda</t>
  </si>
  <si>
    <t>sada</t>
  </si>
  <si>
    <t>gas</t>
  </si>
  <si>
    <t>reunirse</t>
  </si>
  <si>
    <t>general</t>
  </si>
  <si>
    <t>general 2</t>
  </si>
  <si>
    <t>suave</t>
  </si>
  <si>
    <t>moderado, no violento</t>
  </si>
  <si>
    <t>regalo</t>
  </si>
  <si>
    <t>niña</t>
  </si>
  <si>
    <t>dar</t>
  </si>
  <si>
    <t>vaso</t>
  </si>
  <si>
    <t>cristal</t>
  </si>
  <si>
    <t>ir</t>
  </si>
  <si>
    <t>irse</t>
  </si>
  <si>
    <t>destino</t>
  </si>
  <si>
    <t>nf (interpretación)</t>
  </si>
  <si>
    <t>(pos) nà lî 那里 (hacia ~) dào nà lî 到那里</t>
  </si>
  <si>
    <t>gäo 高</t>
  </si>
  <si>
    <t>huáng 黄, huáng sè 黄色</t>
  </si>
  <si>
    <t>liâng 两 (+ CL); (pron) tämen liâ 他们俩</t>
  </si>
  <si>
    <t>péngyou 朋友</t>
  </si>
  <si>
    <t>(a través de) cóng 从; (tú pasas por el puente) nî cóng qiáoshang guò 你从桥上过</t>
  </si>
  <si>
    <t>hé 和, gën 跟</t>
  </si>
  <si>
    <t>wèile 为了</t>
  </si>
  <si>
    <t>yî 以</t>
  </si>
  <si>
    <t>(entre nombres) hé 和</t>
  </si>
  <si>
    <t>(entre nombres, pronombres, verbos) huòzhê 或者, huò 或; (en preguntas) háishi 还是</t>
  </si>
  <si>
    <t>aeroporto</t>
  </si>
  <si>
    <t>afetar</t>
  </si>
  <si>
    <t>afiado/-a</t>
  </si>
  <si>
    <t>agência</t>
  </si>
  <si>
    <t>agradável (pl agradáveis)</t>
  </si>
  <si>
    <t>agradecer [c/ç]</t>
  </si>
  <si>
    <t>agressão</t>
  </si>
  <si>
    <t>haber</t>
  </si>
  <si>
    <t>despertar</t>
  </si>
  <si>
    <t>dejar 3</t>
  </si>
  <si>
    <t>estropearse</t>
  </si>
  <si>
    <t>pegar 2</t>
  </si>
  <si>
    <t>acrescentar</t>
  </si>
  <si>
    <t>aguentar /gw/, (Br) agüentar</t>
  </si>
  <si>
    <t>atender (a alguém)</t>
  </si>
  <si>
    <t>dançar</t>
  </si>
  <si>
    <t>descer [c/ç]; (temperatura, precios) baixar</t>
  </si>
  <si>
    <t>descer [c/ç] de</t>
  </si>
  <si>
    <t>apagar; (de lista) riscar</t>
  </si>
  <si>
    <t>mudar, trocar (ac por ac)</t>
  </si>
  <si>
    <t>mudar</t>
  </si>
  <si>
    <t>bái 白, bái sè 白色</t>
  </si>
  <si>
    <t>zuî 嘴</t>
  </si>
  <si>
    <t>hâo 好; (ser ~) hâo 好</t>
  </si>
  <si>
    <t>zhâo 找</t>
  </si>
  <si>
    <t>mâ 马</t>
  </si>
  <si>
    <t>nf ('el', de una reunión)</t>
  </si>
  <si>
    <t>aguantar</t>
  </si>
  <si>
    <t>molestar</t>
  </si>
  <si>
    <t>fastidiar</t>
  </si>
  <si>
    <t>jrìma (n), jrìmata (n pl), leftá (n pl)</t>
  </si>
  <si>
    <t>Kuriakì</t>
  </si>
  <si>
    <t>poú</t>
  </si>
  <si>
    <t>koimámai, koimoúmai [PS koimìthîka PP koimisménos]</t>
  </si>
  <si>
    <t>dúo</t>
  </si>
  <si>
    <t>idioktìtîs / idioktìtria, kátojos (m/f)</t>
  </si>
  <si>
    <t>wann</t>
  </si>
  <si>
    <t>wie viele</t>
  </si>
  <si>
    <t>vier</t>
  </si>
  <si>
    <t>geben [gibt gab (hat) gegeben]</t>
  </si>
  <si>
    <t>(lugar) aus + D; (tiempo) von + D</t>
  </si>
  <si>
    <t>[caso genitivo], [composición nominal], von + D</t>
  </si>
  <si>
    <t>(pos) unter + D; (dir) unter + A</t>
  </si>
  <si>
    <t>du solltest... (etwas tun)</t>
  </si>
  <si>
    <t>schnell</t>
  </si>
  <si>
    <t>langsam</t>
  </si>
  <si>
    <t>nach + D</t>
  </si>
  <si>
    <t>r Zahn (pl Zähne)</t>
  </si>
  <si>
    <t>zehn</t>
  </si>
  <si>
    <t>verschieden</t>
  </si>
  <si>
    <t>s Geld (pl -er)</t>
  </si>
  <si>
    <t>r Sonntag</t>
  </si>
  <si>
    <t>(pos) wo; (dir) wohin</t>
  </si>
  <si>
    <t>expr - pasado reciente</t>
  </si>
  <si>
    <t>vez</t>
  </si>
  <si>
    <t>borrar</t>
  </si>
  <si>
    <t>eliminar</t>
  </si>
  <si>
    <t>atender</t>
  </si>
  <si>
    <t>prestar atención</t>
  </si>
  <si>
    <t>memorizar</t>
  </si>
  <si>
    <t>acertar</t>
  </si>
  <si>
    <t>equivocarse</t>
  </si>
  <si>
    <t>meter</t>
  </si>
  <si>
    <t>sacar</t>
  </si>
  <si>
    <t>continuar</t>
  </si>
  <si>
    <t>bajarse</t>
  </si>
  <si>
    <t>de coche etc.</t>
  </si>
  <si>
    <t>tardar</t>
  </si>
  <si>
    <t>cansarse</t>
  </si>
  <si>
    <t>vestirse</t>
  </si>
  <si>
    <t>lavarse</t>
  </si>
  <si>
    <t>manchar</t>
  </si>
  <si>
    <t>almorzar</t>
  </si>
  <si>
    <t>desayunar</t>
  </si>
  <si>
    <t>cenar</t>
  </si>
  <si>
    <t>alquilar</t>
  </si>
  <si>
    <t>valer</t>
  </si>
  <si>
    <t>servir como</t>
  </si>
  <si>
    <t>adeudar</t>
  </si>
  <si>
    <t>cobrar</t>
  </si>
  <si>
    <t>perder 2</t>
  </si>
  <si>
    <t>recoger</t>
  </si>
  <si>
    <t>sobrar</t>
  </si>
  <si>
    <t>haber de más</t>
  </si>
  <si>
    <t>doch' (A = GDP dócheri I dócher'ju, pl dócheri AG docheréï D docherjám I docher'mí P o docherjáx)</t>
  </si>
  <si>
    <t>syn (G sýna, pl synov'já G synovéï D synov'jám)</t>
  </si>
  <si>
    <t>zdrávstvuïte (+ formal), privét</t>
  </si>
  <si>
    <t>o / î / to; [decl: N-A-G] (m sg) o to(n) tou; (m pl) oi tous tôn; (f sg) î tî(n) tîs; (f pl) oi tis tôn; (n sg) to to tou; (n pl) ta ta tôn</t>
  </si>
  <si>
    <t>dva (m/n, A dva/dvux)  / dve (f, A dve/dvux) (común: G dvux D dvum I dvumjá P o dvux) (+ G sg en N/A)</t>
  </si>
  <si>
    <t>cento</t>
  </si>
  <si>
    <t>cinque</t>
  </si>
  <si>
    <t>città (pl =)</t>
  </si>
  <si>
    <t>auto (f, pl =), màcchina (f)</t>
  </si>
  <si>
    <t>come; (en calidad de) come, da</t>
  </si>
  <si>
    <t>come</t>
  </si>
  <si>
    <t>comprare, comperare</t>
  </si>
  <si>
    <t>contento/-a (con, de: di)</t>
  </si>
  <si>
    <t>cosa; (asunto) faccenda, affare (m)</t>
  </si>
  <si>
    <t>quanti / quante</t>
  </si>
  <si>
    <t>quattro</t>
  </si>
  <si>
    <t>dare [PR do dai dà, diamo date danno; IF davo; PS dièdi desti diède/dètte, demmo deste dièdero/dèttero; F  darò; S dia diamo díano; IS dessi; I da' (dammi) date]</t>
  </si>
  <si>
    <t>di (+ il = del, + lo/la/le = dello/della/delle; + i = dei; + gli = degli)</t>
  </si>
  <si>
    <t>di niente, prego</t>
  </si>
  <si>
    <t>sotto</t>
  </si>
  <si>
    <t>dire [PR dic·o -i -e, -iamo dite dìcono; IF dicevo; PS dissi dicesti disse, dicemmo diceste díssero; F dirò; S  dic·a = =, -iamo -iate dìcano; IS dicessi; I di' dite; PP dicendo detto]</t>
  </si>
  <si>
    <t>in fretta</t>
  </si>
  <si>
    <t>destra; (a la ~) a destra</t>
  </si>
  <si>
    <t>lentamente</t>
  </si>
  <si>
    <t>dopo</t>
  </si>
  <si>
    <t>dieci</t>
  </si>
  <si>
    <t>diverso/-a, differente</t>
  </si>
  <si>
    <t>denaro, soldi (m pl)</t>
  </si>
  <si>
    <t>doménica (f)</t>
  </si>
  <si>
    <t>dormire</t>
  </si>
  <si>
    <t>due</t>
  </si>
  <si>
    <t>proprietario/-a</t>
  </si>
  <si>
    <t>mporò [PR mporeí; PS mpóresa]; (puedo hacer) mporò na kánô</t>
  </si>
  <si>
    <t>tha mporoúse...</t>
  </si>
  <si>
    <t>vázô [PS évala PV válthîka PP valménos]</t>
  </si>
  <si>
    <t>[caso acusativo] (por la mañana) to prôí</t>
  </si>
  <si>
    <t>lógô (+ G)</t>
  </si>
  <si>
    <t>paradeígmatos járin</t>
  </si>
  <si>
    <t>giatí</t>
  </si>
  <si>
    <t>timì (f; pl G timòn)</t>
  </si>
  <si>
    <t>pròtos</t>
  </si>
  <si>
    <t>pórta (f), thúra (f)</t>
  </si>
  <si>
    <t>pou</t>
  </si>
  <si>
    <t>tí, ti (G tínos)</t>
  </si>
  <si>
    <t>óti, pòs; (oraciones de deseo, ruego...) na + subj</t>
  </si>
  <si>
    <t>epómenos; (el martes ~~) tîn epómenî Trítî; (el año ~~) tou jrónou</t>
  </si>
  <si>
    <t>thélô [PS thélîsa PP (î)thelîménos; I ìthela] (quiero hacer) thélô na kánô [subj]</t>
  </si>
  <si>
    <t>poiós / poiá</t>
  </si>
  <si>
    <t>ísôs</t>
  </si>
  <si>
    <t>(moviéndose dentro de) mésa se (+ A)</t>
  </si>
  <si>
    <t>ôrológio, (de pulsera) rolói</t>
  </si>
  <si>
    <t>vasiliás / vasílissa</t>
  </si>
  <si>
    <t>potámi</t>
  </si>
  <si>
    <t>kókkinos</t>
  </si>
  <si>
    <t>spázô [PS éspasa PV spástîka PP spasménos]</t>
  </si>
  <si>
    <t>endúmata (n pl), roúja (n pl)</t>
  </si>
  <si>
    <t>(gen) thóruvos; (específico y fuerte) krótos</t>
  </si>
  <si>
    <t>Sávvato (n)</t>
  </si>
  <si>
    <t>xérô [PS ìxera]</t>
  </si>
  <si>
    <t>aláti (pl álata)</t>
  </si>
  <si>
    <t>éxi</t>
  </si>
  <si>
    <t>evdomáda (f); (la ~ pasada) tîn perasménî evdomáda; (la ~ que viene) tîn epómenî evdomáda</t>
  </si>
  <si>
    <t>nai; (formal) málista</t>
  </si>
  <si>
    <t>an, eán (+ IF)</t>
  </si>
  <si>
    <t>pánta, pántote</t>
  </si>
  <si>
    <t>eptá</t>
  </si>
  <si>
    <t>ìlios</t>
  </si>
  <si>
    <t>(de él) o / î / to _ tou; (de ella) o / î / to _ tîs</t>
  </si>
  <si>
    <t>o / î / to _ tous</t>
  </si>
  <si>
    <t>o / î / to _ mou, o díkos mou _</t>
  </si>
  <si>
    <t>vròmikos; (cuerpo, ropa) lerôménos</t>
  </si>
  <si>
    <t>kai, epísîs</t>
  </si>
  <si>
    <t>argá, sigá</t>
  </si>
  <si>
    <t>(sobremesa) apógeuma (n); (hasta el anochecer) vrádu (n)</t>
  </si>
  <si>
    <t>nôris, (en un período) pròima</t>
  </si>
  <si>
    <t>éjô [PS eíja]</t>
  </si>
  <si>
    <t>prépei [éprepe] (na + subj) [lit 'hace falta que...']; (tengo que hacer...) prépei na kánô...</t>
  </si>
  <si>
    <t>jrónos (m), kairós (m); (mucho ~) pollì òra</t>
  </si>
  <si>
    <t>kairós (m)</t>
  </si>
  <si>
    <t>magazí (n), katástîma (n)</t>
  </si>
  <si>
    <t>ríjnô [érrixa ríjtîka rigménos], (esp objetos) petò [pétaxa petájtîka peta(g)ménos]</t>
  </si>
  <si>
    <t>akómî</t>
  </si>
  <si>
    <t>ólos</t>
  </si>
  <si>
    <t>adibidez</t>
  </si>
  <si>
    <t>mesedez</t>
  </si>
  <si>
    <t>zergatik?</t>
  </si>
  <si>
    <t>(v aux)-(e)lako; zeren... bait-; zeren ... -(e)n; bait-; ... eta</t>
  </si>
  <si>
    <t>prezio, salneurri</t>
  </si>
  <si>
    <t>lehen _, lehenengo _</t>
  </si>
  <si>
    <t>ate</t>
  </si>
  <si>
    <t>datorren _</t>
  </si>
  <si>
    <t>nahi izan; (quiero el libro) liburu nahi dut; (quiero hacer...) ...egin nahi dut</t>
  </si>
  <si>
    <t>beharbada (+ fut)</t>
  </si>
  <si>
    <t>erloju, ordulari</t>
  </si>
  <si>
    <t>errege / erregina</t>
  </si>
  <si>
    <t>ibai</t>
  </si>
  <si>
    <t>acabar de + inf</t>
  </si>
  <si>
    <t>acidente</t>
  </si>
  <si>
    <t>ação (pl ações)</t>
  </si>
  <si>
    <t>aceitar</t>
  </si>
  <si>
    <t>acercar-se</t>
  </si>
  <si>
    <t>aço</t>
  </si>
  <si>
    <t>jj</t>
  </si>
  <si>
    <t>abandonar</t>
  </si>
  <si>
    <t>abrazar</t>
  </si>
  <si>
    <t>abrigarse</t>
  </si>
  <si>
    <t>abrocharse</t>
  </si>
  <si>
    <t>aburrirse</t>
  </si>
  <si>
    <t>aburrido</t>
  </si>
  <si>
    <t>acera</t>
  </si>
  <si>
    <t>acercarse</t>
  </si>
  <si>
    <t>v pron (a)</t>
  </si>
  <si>
    <t>actuación</t>
  </si>
  <si>
    <t>v reflx</t>
  </si>
  <si>
    <t>pp / adj</t>
  </si>
  <si>
    <t>paciencia</t>
  </si>
  <si>
    <t>paisaje</t>
  </si>
  <si>
    <t>palillo</t>
  </si>
  <si>
    <t>barra</t>
  </si>
  <si>
    <t>de pan</t>
  </si>
  <si>
    <t>pantalones</t>
  </si>
  <si>
    <t>vaqueros</t>
  </si>
  <si>
    <t>pañuelo</t>
  </si>
  <si>
    <t>de autobús etc.</t>
  </si>
  <si>
    <t>parado</t>
  </si>
  <si>
    <t>adj (sin trabajo)</t>
  </si>
  <si>
    <t>pasear</t>
  </si>
  <si>
    <t>peatón</t>
  </si>
  <si>
    <t>peine</t>
  </si>
  <si>
    <t>cine</t>
  </si>
  <si>
    <t>pelirrojo</t>
  </si>
  <si>
    <t>peluquería</t>
  </si>
  <si>
    <t>pendientes</t>
  </si>
  <si>
    <t>perder 3</t>
  </si>
  <si>
    <t>el autobús etc.</t>
  </si>
  <si>
    <t>periodista</t>
  </si>
  <si>
    <t>persiana</t>
  </si>
  <si>
    <t>pie 2</t>
  </si>
  <si>
    <t>a pie</t>
  </si>
  <si>
    <t>pie 3</t>
  </si>
  <si>
    <t>de pie</t>
  </si>
  <si>
    <t>piscina</t>
  </si>
  <si>
    <t>planchar</t>
  </si>
  <si>
    <t>podrido</t>
  </si>
  <si>
    <t>positivo</t>
  </si>
  <si>
    <t>postal</t>
  </si>
  <si>
    <t>precioso</t>
  </si>
  <si>
    <t>preferir</t>
  </si>
  <si>
    <t>preparar</t>
  </si>
  <si>
    <t>pronunciar</t>
  </si>
  <si>
    <t>pueblo 2</t>
  </si>
  <si>
    <t>pulsera</t>
  </si>
  <si>
    <t>quedar</t>
  </si>
  <si>
    <t>anóîtos, koutós, jazós</t>
  </si>
  <si>
    <t>douleúô, ergázomai [PS ergástîka PP ergasménos]</t>
  </si>
  <si>
    <t>férnô [PS éfera PV férthîka PP ferménos]</t>
  </si>
  <si>
    <t>treís (n tría, G triòn)</t>
  </si>
  <si>
    <t>lupîménos</t>
  </si>
  <si>
    <t>o / î / to _ sou</t>
  </si>
  <si>
    <t>esú [obl: eséna; (clíticos) A se, D sou]</t>
  </si>
  <si>
    <t>(final) telikós, teleutaíos; (más reciente) teleutaíos</t>
  </si>
  <si>
    <t>énas / mía / éna [decl: N-A-G] (m sg) énas éna(n) enós; (f sg) mía mía(n)/miá(n) miás; (n sg) éna éna enós; (pl) --</t>
  </si>
  <si>
    <t>énas / mía / éna</t>
  </si>
  <si>
    <t>tarde</t>
  </si>
  <si>
    <t>lanzar</t>
  </si>
  <si>
    <t>cohete, proyecto</t>
  </si>
  <si>
    <t>ley</t>
  </si>
  <si>
    <t>vi (Am: manejar) [coche]</t>
  </si>
  <si>
    <t>conducir a</t>
  </si>
  <si>
    <t xml:space="preserve">(+ v) _ yîqián 以前 </t>
  </si>
  <si>
    <t>(däng 当) ... de shíhou ... 的时候; -- (+ jiù 就 en la orac principal)</t>
  </si>
  <si>
    <t>shí 十(+ clasificador)</t>
  </si>
  <si>
    <t>frito</t>
  </si>
  <si>
    <t>asado</t>
  </si>
  <si>
    <t>rebozado</t>
  </si>
  <si>
    <t>postre</t>
  </si>
  <si>
    <t>naranja</t>
  </si>
  <si>
    <t>plátano</t>
  </si>
  <si>
    <t>melón</t>
  </si>
  <si>
    <t>pera</t>
  </si>
  <si>
    <t>manzana</t>
  </si>
  <si>
    <t>fresa</t>
  </si>
  <si>
    <t>yogur</t>
  </si>
  <si>
    <t>tarta</t>
  </si>
  <si>
    <t>pastel</t>
  </si>
  <si>
    <t>chocolate</t>
  </si>
  <si>
    <t>limón</t>
  </si>
  <si>
    <t>helado</t>
  </si>
  <si>
    <t>sacarina</t>
  </si>
  <si>
    <t>vino</t>
  </si>
  <si>
    <t>cerveza</t>
  </si>
  <si>
    <t>playa</t>
  </si>
  <si>
    <t>orilla</t>
  </si>
  <si>
    <t>folio</t>
  </si>
  <si>
    <t>sobre 2</t>
  </si>
  <si>
    <t>para carta</t>
  </si>
  <si>
    <t>sello</t>
  </si>
  <si>
    <t>cuaderno</t>
  </si>
  <si>
    <t>periódico</t>
  </si>
  <si>
    <t>bolígrafo</t>
  </si>
  <si>
    <t>lápiz</t>
  </si>
  <si>
    <t>muchacha</t>
  </si>
  <si>
    <t>anciana</t>
  </si>
  <si>
    <t>anciano</t>
  </si>
  <si>
    <t>estudiante</t>
  </si>
  <si>
    <t>maestro</t>
  </si>
  <si>
    <t>enfermera</t>
  </si>
  <si>
    <t>encargado</t>
  </si>
  <si>
    <t>empleado</t>
  </si>
  <si>
    <t>camarero</t>
  </si>
  <si>
    <t>secretario</t>
  </si>
  <si>
    <t>autónomo</t>
  </si>
  <si>
    <t>turista</t>
  </si>
  <si>
    <t>traductor</t>
  </si>
  <si>
    <t>traducir</t>
  </si>
  <si>
    <t>verdad</t>
  </si>
  <si>
    <t>apellido</t>
  </si>
  <si>
    <t>sociedad</t>
  </si>
  <si>
    <t>abrigo</t>
  </si>
  <si>
    <t>talla</t>
  </si>
  <si>
    <t>traje</t>
  </si>
  <si>
    <t>chaqueta</t>
  </si>
  <si>
    <t>jersey</t>
  </si>
  <si>
    <t>camisa</t>
  </si>
  <si>
    <t>camiseta</t>
  </si>
  <si>
    <t>corbata</t>
  </si>
  <si>
    <t>blusa</t>
  </si>
  <si>
    <t>sujetador</t>
  </si>
  <si>
    <t>falda</t>
  </si>
  <si>
    <t>cinturón</t>
  </si>
  <si>
    <t>calzoncillos</t>
  </si>
  <si>
    <t>bragas</t>
  </si>
  <si>
    <t>medias</t>
  </si>
  <si>
    <t>calcetines</t>
  </si>
  <si>
    <t>bota</t>
  </si>
  <si>
    <t>bufanda</t>
  </si>
  <si>
    <t>gorro</t>
  </si>
  <si>
    <t>guante</t>
  </si>
  <si>
    <t>bañador</t>
  </si>
  <si>
    <t>bikini</t>
  </si>
  <si>
    <t>paraguas</t>
  </si>
  <si>
    <t>gafas</t>
  </si>
  <si>
    <t>seda</t>
  </si>
  <si>
    <t>lana</t>
  </si>
  <si>
    <t>cartón</t>
  </si>
  <si>
    <t>historia 2</t>
  </si>
  <si>
    <t>relato</t>
  </si>
  <si>
    <t>segundo 2</t>
  </si>
  <si>
    <t>pasado mañana</t>
  </si>
  <si>
    <t>tarde 2</t>
  </si>
  <si>
    <t>fin de semana</t>
  </si>
  <si>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</si>
  <si>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</si>
  <si>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</si>
  <si>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</si>
  <si>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</si>
  <si>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</si>
  <si>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</si>
  <si>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</si>
  <si>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</si>
  <si>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</si>
  <si>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</si>
  <si>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</si>
  <si>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</si>
  <si>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</si>
  <si>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</si>
  <si>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</si>
  <si>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</si>
  <si>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</si>
  <si>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</si>
  <si>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buzón</t>
  </si>
  <si>
    <t>caber</t>
  </si>
  <si>
    <t>caducar</t>
  </si>
  <si>
    <t>cajón</t>
  </si>
  <si>
    <t>calefacción</t>
  </si>
  <si>
    <t>calendario</t>
  </si>
  <si>
    <t>calvo</t>
  </si>
  <si>
    <t>calzada</t>
  </si>
  <si>
    <t>nf (de fotos)</t>
  </si>
  <si>
    <t>cantante</t>
  </si>
  <si>
    <t>cariñoso</t>
  </si>
  <si>
    <t>carrera</t>
  </si>
  <si>
    <t>nf (misiva)</t>
  </si>
  <si>
    <t>cartelera</t>
  </si>
  <si>
    <t>cartero</t>
  </si>
  <si>
    <t>casero</t>
  </si>
  <si>
    <t>casado</t>
  </si>
  <si>
    <t>castaño</t>
  </si>
  <si>
    <t>adj (persona)</t>
  </si>
  <si>
    <t>casualidad</t>
  </si>
  <si>
    <t>por casualidad</t>
  </si>
  <si>
    <t>cenicero</t>
  </si>
  <si>
    <t>céntimo</t>
  </si>
  <si>
    <t>cepillo</t>
  </si>
  <si>
    <t>cerámica</t>
  </si>
  <si>
    <t>cerrado</t>
  </si>
  <si>
    <t>chándal</t>
  </si>
  <si>
    <t>chiste</t>
  </si>
  <si>
    <t>cigarrillo</t>
  </si>
  <si>
    <t>circo</t>
  </si>
  <si>
    <t>cirujano</t>
  </si>
  <si>
    <t>cita</t>
  </si>
  <si>
    <t>clásico</t>
  </si>
  <si>
    <t>cola</t>
  </si>
  <si>
    <t>cola 2</t>
  </si>
  <si>
    <t>de animal</t>
  </si>
  <si>
    <t>hacer cola</t>
  </si>
  <si>
    <t>colarse</t>
  </si>
  <si>
    <t>colchón</t>
  </si>
  <si>
    <t>empezar a</t>
  </si>
  <si>
    <t>cómodo</t>
  </si>
  <si>
    <t>compañero</t>
  </si>
  <si>
    <t>ir de compras</t>
  </si>
  <si>
    <t>concierto</t>
  </si>
  <si>
    <t>conductor</t>
  </si>
  <si>
    <t>congelado</t>
  </si>
  <si>
    <t>consejo</t>
  </si>
  <si>
    <t>conservar</t>
  </si>
  <si>
    <t>consumición</t>
  </si>
  <si>
    <t>contenedor</t>
  </si>
  <si>
    <t>contener 2</t>
  </si>
  <si>
    <t>contento</t>
  </si>
  <si>
    <t>contrario</t>
  </si>
  <si>
    <t>conversación</t>
  </si>
  <si>
    <t>conversar</t>
  </si>
  <si>
    <t>convertirse</t>
  </si>
  <si>
    <t>copa</t>
  </si>
  <si>
    <t>correo electrónico</t>
  </si>
  <si>
    <t>coser</t>
  </si>
  <si>
    <t>vt / vi (en)</t>
  </si>
  <si>
    <t>aceituna</t>
  </si>
  <si>
    <t>tener sueño</t>
  </si>
  <si>
    <t>se</t>
  </si>
  <si>
    <t>se 2</t>
  </si>
  <si>
    <t>pron recíproco</t>
  </si>
  <si>
    <t>pron reflx / imp</t>
  </si>
  <si>
    <t>dividir</t>
  </si>
  <si>
    <t>hacer</t>
  </si>
  <si>
    <t>médico</t>
  </si>
  <si>
    <t>documento</t>
  </si>
  <si>
    <t>perro</t>
  </si>
  <si>
    <t>dólar</t>
  </si>
  <si>
    <t>euro</t>
  </si>
  <si>
    <t>puerta</t>
  </si>
  <si>
    <t>sueño</t>
  </si>
  <si>
    <t>soñar</t>
  </si>
  <si>
    <t>nm (ilusión)</t>
  </si>
  <si>
    <t>beber</t>
  </si>
  <si>
    <t>conducir</t>
  </si>
  <si>
    <t>caerse</t>
  </si>
  <si>
    <t>caérsele</t>
  </si>
  <si>
    <t>v pron (dejar caer)</t>
  </si>
  <si>
    <t>ahogarse</t>
  </si>
  <si>
    <t>droga</t>
  </si>
  <si>
    <t>seco</t>
  </si>
  <si>
    <t>durante</t>
  </si>
  <si>
    <t>polvo</t>
  </si>
  <si>
    <t>deber</t>
  </si>
  <si>
    <t>cada</t>
  </si>
  <si>
    <t>temprano</t>
  </si>
  <si>
    <t>ganar</t>
  </si>
  <si>
    <t>vt (dinero, etc)</t>
  </si>
  <si>
    <t>npf (planeta)</t>
  </si>
  <si>
    <t>terremoto</t>
  </si>
  <si>
    <t>mejorar</t>
  </si>
  <si>
    <t>este 2</t>
  </si>
  <si>
    <t>nm (punto cardinal)</t>
  </si>
  <si>
    <t>fácil</t>
  </si>
  <si>
    <t>comer</t>
  </si>
  <si>
    <t>ecología</t>
  </si>
  <si>
    <t>economía</t>
  </si>
  <si>
    <t>borde</t>
  </si>
  <si>
    <t>educación</t>
  </si>
  <si>
    <t>nf (enseñanza)</t>
  </si>
  <si>
    <t>efecto</t>
  </si>
  <si>
    <t>esfuerzo</t>
  </si>
  <si>
    <t>huevo</t>
  </si>
  <si>
    <t>electricidad</t>
  </si>
  <si>
    <t>gabinete</t>
  </si>
  <si>
    <t>llamar</t>
  </si>
  <si>
    <t>llamarse</t>
  </si>
  <si>
    <t>tranquilo</t>
  </si>
  <si>
    <t>cámara</t>
  </si>
  <si>
    <t>campamento</t>
  </si>
  <si>
    <t>lata</t>
  </si>
  <si>
    <t>bote</t>
  </si>
  <si>
    <t>campaña</t>
  </si>
  <si>
    <t>cancelar</t>
  </si>
  <si>
    <t>cáncer</t>
  </si>
  <si>
    <t>candidato</t>
  </si>
  <si>
    <t>capital</t>
  </si>
  <si>
    <t>nf (ciudad)</t>
  </si>
  <si>
    <t>capitalismo</t>
  </si>
  <si>
    <t>capturar</t>
  </si>
  <si>
    <t>coche</t>
  </si>
  <si>
    <t>preocuparse</t>
  </si>
  <si>
    <t>importar</t>
  </si>
  <si>
    <t>cuidar</t>
  </si>
  <si>
    <t>prudente</t>
  </si>
  <si>
    <t>cuidado</t>
  </si>
  <si>
    <t>llevar</t>
  </si>
  <si>
    <t>caso</t>
  </si>
  <si>
    <t>nm (Jur, Med)</t>
  </si>
  <si>
    <t>gato</t>
  </si>
  <si>
    <t>coger</t>
  </si>
  <si>
    <t>causa</t>
  </si>
  <si>
    <t>causar</t>
  </si>
  <si>
    <t>alto el fuego</t>
  </si>
  <si>
    <t>celebrar</t>
  </si>
  <si>
    <t>centro</t>
  </si>
  <si>
    <t>siglo</t>
  </si>
  <si>
    <t>ceremonia</t>
  </si>
  <si>
    <t>presidente</t>
  </si>
  <si>
    <t>campeón</t>
  </si>
  <si>
    <t>oportunidad</t>
  </si>
  <si>
    <t>suerte</t>
  </si>
  <si>
    <t>cambiar</t>
  </si>
  <si>
    <t>cambiar 2</t>
  </si>
  <si>
    <t>cargos</t>
  </si>
  <si>
    <t>perseguir</t>
  </si>
  <si>
    <t>engañar</t>
  </si>
  <si>
    <t>aclamar</t>
  </si>
  <si>
    <t>sustancia</t>
  </si>
  <si>
    <t>química</t>
  </si>
  <si>
    <t>jefe</t>
  </si>
  <si>
    <t>principal</t>
  </si>
  <si>
    <t>muchacho</t>
  </si>
  <si>
    <t>elegir</t>
  </si>
  <si>
    <t>círculo</t>
  </si>
  <si>
    <t>ciudadano</t>
  </si>
  <si>
    <t>ciudad</t>
  </si>
  <si>
    <t>civil</t>
  </si>
  <si>
    <t>derechos civiles</t>
  </si>
  <si>
    <t>oná [AG eë, D eï, I eï / éju, P o neï] [tras prep: AG neë, DIP neï]</t>
  </si>
  <si>
    <t>on [AG egó (pron: /jevó/), D emú, I im, P o nëm] [tras prep: AG negó, D nemú, I nim, P nëm]</t>
  </si>
  <si>
    <t>oní [AG ix, D im, I ími, P o nix] [tras prep: AG nix, D nim, I ními, P nix]</t>
  </si>
  <si>
    <t>v + P; (en determinados casos) na + P</t>
  </si>
  <si>
    <t>dóma</t>
  </si>
  <si>
    <t>(pos) na + P; (dir) na + A</t>
  </si>
  <si>
    <t>jubilarse</t>
  </si>
  <si>
    <t>devolver</t>
  </si>
  <si>
    <t>sublevarse</t>
  </si>
  <si>
    <t>arroz</t>
  </si>
  <si>
    <t>rico</t>
  </si>
  <si>
    <t>montar</t>
  </si>
  <si>
    <t>a, en</t>
  </si>
  <si>
    <t>derecho</t>
  </si>
  <si>
    <t>derecha</t>
  </si>
  <si>
    <t>disturbio</t>
  </si>
  <si>
    <t>levantarse</t>
  </si>
  <si>
    <t>riesgo</t>
  </si>
  <si>
    <t>río</t>
  </si>
  <si>
    <t>carretera</t>
  </si>
  <si>
    <t>robar</t>
  </si>
  <si>
    <t>roca</t>
  </si>
  <si>
    <t>cohete</t>
  </si>
  <si>
    <t>habitación</t>
  </si>
  <si>
    <t>raíz</t>
  </si>
  <si>
    <t>cuerda</t>
  </si>
  <si>
    <t>áspero</t>
  </si>
  <si>
    <t>brusco</t>
  </si>
  <si>
    <t>redondo</t>
  </si>
  <si>
    <t>frotar</t>
  </si>
  <si>
    <t>goma</t>
  </si>
  <si>
    <t>estropear</t>
  </si>
  <si>
    <t>regla</t>
  </si>
  <si>
    <t>norma</t>
  </si>
  <si>
    <t>fallar 2</t>
  </si>
  <si>
    <t>correr</t>
  </si>
  <si>
    <t>sabotear</t>
  </si>
  <si>
    <t>sacrificar</t>
  </si>
  <si>
    <t>triste</t>
  </si>
  <si>
    <t>seguro</t>
  </si>
  <si>
    <t>navegar</t>
  </si>
  <si>
    <t>marinero</t>
  </si>
  <si>
    <t>sal</t>
  </si>
  <si>
    <t>mismo</t>
  </si>
  <si>
    <t>arena</t>
  </si>
  <si>
    <t>satélite</t>
  </si>
  <si>
    <t>satisfacer</t>
  </si>
  <si>
    <t>salvar</t>
  </si>
  <si>
    <t>ahorrar</t>
  </si>
  <si>
    <t>decir</t>
  </si>
  <si>
    <t>hablar</t>
  </si>
  <si>
    <t>escuela</t>
  </si>
  <si>
    <t>ciencia</t>
  </si>
  <si>
    <t>mar</t>
  </si>
  <si>
    <t>estación</t>
  </si>
  <si>
    <t>temporada</t>
  </si>
  <si>
    <t>del año</t>
  </si>
  <si>
    <t>segundo</t>
  </si>
  <si>
    <t>secreto</t>
  </si>
  <si>
    <t>secreto 2</t>
  </si>
  <si>
    <t>seguridad</t>
  </si>
  <si>
    <t>ver</t>
  </si>
  <si>
    <t>semilla</t>
  </si>
  <si>
    <t>agarrar</t>
  </si>
  <si>
    <t>tomar</t>
  </si>
  <si>
    <t>ciudad, fortaleza</t>
  </si>
  <si>
    <t>arrestar</t>
  </si>
  <si>
    <t>carácter</t>
  </si>
  <si>
    <t>vender</t>
  </si>
  <si>
    <t>enviar</t>
  </si>
  <si>
    <t>sentido</t>
  </si>
  <si>
    <t>sentencia</t>
  </si>
  <si>
    <t>separar</t>
  </si>
  <si>
    <t>separado</t>
  </si>
  <si>
    <t>serie</t>
  </si>
  <si>
    <t>sucesión</t>
  </si>
  <si>
    <t>serio</t>
  </si>
  <si>
    <t>servir</t>
  </si>
  <si>
    <t>servicio</t>
  </si>
  <si>
    <t>fijar</t>
  </si>
  <si>
    <t>fecha, reunión, precio</t>
  </si>
  <si>
    <t>resolver</t>
  </si>
  <si>
    <t>establecerse</t>
  </si>
  <si>
    <t>xiâo 小</t>
  </si>
  <si>
    <t>láojià 劳驾; duìbùqî 对不起</t>
  </si>
  <si>
    <t>bào(zhî) 报纸 [CL zhäng 张, fènr 份儿]</t>
  </si>
  <si>
    <t>quân 犬</t>
  </si>
  <si>
    <t>rén 人</t>
  </si>
  <si>
    <t>yú 鱼</t>
  </si>
  <si>
    <t>jiâo 脚</t>
  </si>
  <si>
    <t>(utensilio) pánzi 盘子; (comida) cài 菜</t>
  </si>
  <si>
    <t>hâitän 海滩, tän 滩</t>
  </si>
  <si>
    <t>shâo 少</t>
  </si>
  <si>
    <t>(ser capaz) néng 能; (estar permitido) kêyî 可以; (saber cómo; posibilidad) huì 会</t>
  </si>
  <si>
    <t>tä huì... 他会...</t>
  </si>
  <si>
    <t>fàng 放 (zài... 在... )</t>
  </si>
  <si>
    <t>lìrú 例如</t>
  </si>
  <si>
    <t>(mayoría vs) -l (m sg), -la/-lá (f sg), -lo/-ló (n sg), -li/-lí (pl); (él trabajó) on rabótal; (ella trabajó) oná rabótala; (yo trabajé) ja rabótal / rabótala</t>
  </si>
  <si>
    <t>papel</t>
  </si>
  <si>
    <t>paracaídas</t>
  </si>
  <si>
    <t>desfile</t>
  </si>
  <si>
    <t>indultar</t>
  </si>
  <si>
    <t>padres</t>
  </si>
  <si>
    <t>parte</t>
  </si>
  <si>
    <t>fiesta</t>
  </si>
  <si>
    <t>partido</t>
  </si>
  <si>
    <t>freddo; (hace ~) fa freddo; (tengo ~) ho freddo</t>
  </si>
  <si>
    <t>imagen</t>
  </si>
  <si>
    <t>foto</t>
  </si>
  <si>
    <t>piloto</t>
  </si>
  <si>
    <t>tubería</t>
  </si>
  <si>
    <t>colocar</t>
  </si>
  <si>
    <t>poner</t>
  </si>
  <si>
    <t>planear</t>
  </si>
  <si>
    <t>plan</t>
  </si>
  <si>
    <t>planeta</t>
  </si>
  <si>
    <t>planta</t>
  </si>
  <si>
    <t>ser vivo</t>
  </si>
  <si>
    <t>plantar</t>
  </si>
  <si>
    <t>plástico</t>
  </si>
  <si>
    <t>jugar</t>
  </si>
  <si>
    <t>obra</t>
  </si>
  <si>
    <t>de teatro</t>
  </si>
  <si>
    <t>por favor</t>
  </si>
  <si>
    <t>complacer</t>
  </si>
  <si>
    <t>argumento</t>
  </si>
  <si>
    <t>conspiración</t>
  </si>
  <si>
    <t>conspirar</t>
  </si>
  <si>
    <t>trabajar</t>
  </si>
  <si>
    <t>mundo</t>
  </si>
  <si>
    <t>peor</t>
  </si>
  <si>
    <t>peor 2</t>
  </si>
  <si>
    <t>peor 3</t>
  </si>
  <si>
    <t>mejor 2</t>
  </si>
  <si>
    <t>mejor 3</t>
  </si>
  <si>
    <t>adj comp</t>
  </si>
  <si>
    <t>adj superl</t>
  </si>
  <si>
    <t>valentía</t>
  </si>
  <si>
    <t>valor 2</t>
  </si>
  <si>
    <t>herida</t>
  </si>
  <si>
    <t>derribar</t>
  </si>
  <si>
    <t>ruinas</t>
  </si>
  <si>
    <t>escribir</t>
  </si>
  <si>
    <t>tutti (pl)</t>
  </si>
  <si>
    <t>molto</t>
  </si>
  <si>
    <t>niente, nulla (+ v neg)</t>
  </si>
  <si>
    <t>naso (m)</t>
  </si>
  <si>
    <t>nero/-a</t>
  </si>
  <si>
    <t>bambina; (muchacha) ragazza</t>
  </si>
  <si>
    <t>bambino; (muchacho) ragazzo</t>
  </si>
  <si>
    <t>notte; (de ~) di sera, (de madrugada) di notte</t>
  </si>
  <si>
    <t>noi [obl: noi; A ci (c'); D ci, ce_ (+ otro pron)]</t>
  </si>
  <si>
    <t>nuovo/-a</t>
  </si>
  <si>
    <t>nùmero</t>
  </si>
  <si>
    <t>otto</t>
  </si>
  <si>
    <t>occhio (pl occhi)</t>
  </si>
  <si>
    <t>un'altra volta, di nuovo</t>
  </si>
  <si>
    <t>pagare</t>
  </si>
  <si>
    <t>paese, nazione</t>
  </si>
  <si>
    <t>parola</t>
  </si>
  <si>
    <t>pane</t>
  </si>
  <si>
    <t>pantaloni (m pl)</t>
  </si>
  <si>
    <t>_ scorso/-a</t>
  </si>
  <si>
    <t>adj (uso con express de tiempo)</t>
  </si>
  <si>
    <t>pensare (en: a)</t>
  </si>
  <si>
    <t>pìccolo/-a</t>
  </si>
  <si>
    <t>scusi!</t>
  </si>
  <si>
    <t>quotidiano</t>
  </si>
  <si>
    <t>ma, però</t>
  </si>
  <si>
    <t>cane / cagna</t>
  </si>
  <si>
    <t>pesce</t>
  </si>
  <si>
    <t>piatto</t>
  </si>
  <si>
    <t>pochi / poche</t>
  </si>
  <si>
    <t>potrebbe...</t>
  </si>
  <si>
    <t>3psg</t>
  </si>
  <si>
    <t>(por la mañana) di mattina</t>
  </si>
  <si>
    <t>per favore</t>
  </si>
  <si>
    <t>perché</t>
  </si>
  <si>
    <t>prezzo</t>
  </si>
  <si>
    <t>primo/-a</t>
  </si>
  <si>
    <t>che; (tras prep) cui</t>
  </si>
  <si>
    <t>che cosa, che, cosa</t>
  </si>
  <si>
    <t>che</t>
  </si>
  <si>
    <t>_ pròssimo/-a</t>
  </si>
  <si>
    <t>volére [PR voglio vuoi vuole, vogliamo volete vògliono; PS volli volesti volle, volemmo voleste vòllero; S vogl·ia = =, -iamo -iate vògliano]</t>
  </si>
  <si>
    <t>chi</t>
  </si>
  <si>
    <t>forse</t>
  </si>
  <si>
    <t>orologio</t>
  </si>
  <si>
    <t>óculos (m pl)</t>
  </si>
  <si>
    <t>chover</t>
  </si>
  <si>
    <t>sinto muito, tenho pena</t>
  </si>
  <si>
    <t>lua</t>
  </si>
  <si>
    <t>segunda-feira (f)</t>
  </si>
  <si>
    <t>malinis</t>
  </si>
  <si>
    <t>linya, guhit</t>
  </si>
  <si>
    <t>matalino</t>
  </si>
  <si>
    <t>(¿cómo te llamas?) anó ang pangalan mo?; (me llamo X) ang pangalan ko ay X, ang pangalan ko'y X</t>
  </si>
  <si>
    <t>bèi 被</t>
  </si>
  <si>
    <t>qîng 请</t>
  </si>
  <si>
    <t>wèi shénme 为什么</t>
  </si>
  <si>
    <t>jiàqián 价钱</t>
  </si>
  <si>
    <t>dìyï 第一</t>
  </si>
  <si>
    <t>mén 门</t>
  </si>
  <si>
    <t>[oracs adjetivas con 'de 的']: (este libro [que he comprado] es rojo) [wô mâi de] zhè bên shü shì hóng de 我买的这本书是红的</t>
  </si>
  <si>
    <t>shénme 什么 (pos = frase af)</t>
  </si>
  <si>
    <t>--; (el doctor dice que está resfriado) yïshëng shuö, tä gân mào le 医生说，他感冒了</t>
  </si>
  <si>
    <t>sapere [PR sò sai sa, sappiamo sapete sanno; PS seppi sapesti seppe, sapemmo sapeste séppero; S sappia]</t>
  </si>
  <si>
    <t>sale (m)</t>
  </si>
  <si>
    <t>sei</t>
  </si>
  <si>
    <t>settimana; (la ~ pasada) la scorsa settimana; (la ~ que viene) la pròssima settimana</t>
  </si>
  <si>
    <t>sì</t>
  </si>
  <si>
    <t>si (+ il: s'); (si trabajaras, tendrías dinero) si tu travaillais [IF], tu aurais de l'argent</t>
  </si>
  <si>
    <t>sette</t>
  </si>
  <si>
    <t>sole</t>
  </si>
  <si>
    <t>anche</t>
  </si>
  <si>
    <t>tardi</t>
  </si>
  <si>
    <t>(sobremesa) pomeriggio (m); (últimas horas) sera (f); (por la ~) nel pomeriggio, di sera</t>
  </si>
  <si>
    <t>presto</t>
  </si>
  <si>
    <t>tirare, gettare</t>
  </si>
  <si>
    <t>ancora; (~ no...) non ... ancora</t>
  </si>
  <si>
    <t>lavorare</t>
  </si>
  <si>
    <t>diecinueve</t>
  </si>
  <si>
    <t>veinte</t>
  </si>
  <si>
    <t>treinta</t>
  </si>
  <si>
    <t>cuarenta</t>
  </si>
  <si>
    <t>cincuenta</t>
  </si>
  <si>
    <t>sesenta</t>
  </si>
  <si>
    <t>setenta</t>
  </si>
  <si>
    <t>ochenta</t>
  </si>
  <si>
    <t>noventa</t>
  </si>
  <si>
    <t>cien</t>
  </si>
  <si>
    <t>doscientos</t>
  </si>
  <si>
    <t>bailar</t>
  </si>
  <si>
    <t>baile</t>
  </si>
  <si>
    <t>peligro</t>
  </si>
  <si>
    <t>oscuro</t>
  </si>
  <si>
    <t>fecha</t>
  </si>
  <si>
    <t>hija</t>
  </si>
  <si>
    <t>día</t>
  </si>
  <si>
    <t>muerto</t>
  </si>
  <si>
    <t>muerte</t>
  </si>
  <si>
    <t>sordo</t>
  </si>
  <si>
    <t>comerciar</t>
  </si>
  <si>
    <t>tratar</t>
  </si>
  <si>
    <t>de, sobre</t>
  </si>
  <si>
    <t>ocuparse</t>
  </si>
  <si>
    <t>de</t>
  </si>
  <si>
    <t>debatir</t>
  </si>
  <si>
    <t>debate</t>
  </si>
  <si>
    <t>deuda</t>
  </si>
  <si>
    <t>decidir</t>
  </si>
  <si>
    <t>declarar</t>
  </si>
  <si>
    <t>disminuir</t>
  </si>
  <si>
    <t>vt, vi</t>
  </si>
  <si>
    <t>profundo</t>
  </si>
  <si>
    <t>derrota</t>
  </si>
  <si>
    <t>vencer</t>
  </si>
  <si>
    <t>defender</t>
  </si>
  <si>
    <t>déficit</t>
  </si>
  <si>
    <t>definir</t>
  </si>
  <si>
    <t>grado</t>
  </si>
  <si>
    <t>delegado</t>
  </si>
  <si>
    <t>exigir</t>
  </si>
  <si>
    <t>democracia</t>
  </si>
  <si>
    <t>manifestarse</t>
  </si>
  <si>
    <t>demostrar</t>
  </si>
  <si>
    <t>manifestación</t>
  </si>
  <si>
    <t>denunciar</t>
  </si>
  <si>
    <t>negar</t>
  </si>
  <si>
    <t>ouvert/-e</t>
  </si>
  <si>
    <t>manteau (pl -x)</t>
  </si>
  <si>
    <t>avril</t>
  </si>
  <si>
    <t>se fermer; (cinturón) s'attacher</t>
  </si>
  <si>
    <t>grand-mère</t>
  </si>
  <si>
    <t>grand-père</t>
  </si>
  <si>
    <t>(que aburre) ennuyeux / -euse; (estar ~) s'ennuyer</t>
  </si>
  <si>
    <t>tumingín / tingnán</t>
  </si>
  <si>
    <t>pareho</t>
  </si>
  <si>
    <t>bundók</t>
  </si>
  <si>
    <t>mamatáy [PS namatay PR namamatay F mamamatay], yumao</t>
  </si>
  <si>
    <t>lumipád</t>
  </si>
  <si>
    <t>ipakita, iturò</t>
  </si>
  <si>
    <t>marami; (tengo ~ amigos) marami akong kaibigan</t>
  </si>
  <si>
    <t>babae; (soltera) dalaga</t>
  </si>
  <si>
    <t>lalaki; (soltero) binatà</t>
  </si>
  <si>
    <t>daigdíg, mundo</t>
  </si>
  <si>
    <t>napaka- (+ raíz del adj); (muy listo) napakatalino</t>
  </si>
  <si>
    <t>[frases formadas con 'walâ': no hay...]</t>
  </si>
  <si>
    <t>ilóng</t>
  </si>
  <si>
    <t>kailangan; (necesito...) kailangan [ko ng/ang..., kong + V, -ng + V + ng N]</t>
  </si>
  <si>
    <t>itím</t>
  </si>
  <si>
    <t>batang babae</t>
  </si>
  <si>
    <t>salawál, pantalón</t>
  </si>
  <si>
    <t>para (sa / kay / kina); (con verbos ipag-/i-, cuyo foco es el beneficiario) ang / si / sina</t>
  </si>
  <si>
    <t>para, upang</t>
  </si>
  <si>
    <t>bahagi, parte</t>
  </si>
  <si>
    <t>noóng _</t>
  </si>
  <si>
    <t xml:space="preserve">humingî / hingiin / hingan; (pídele dinero a tu madre) humingi ka ng pera sa nanay mo; (pídele el dinero a tu madre) hingiin mo ang pera sa nanay mo; (ordenar) utusan; (le pidió a Pedro que trajera agua) inutusan niyang mag-ibig ng tubig si Pedro </t>
  </si>
  <si>
    <t>mag-isip, umisip / isipin; mag-akalà / akalain</t>
  </si>
  <si>
    <t>maliít</t>
  </si>
  <si>
    <t>maabalà kita, kompermiso; (para pasar) pakiraán pô</t>
  </si>
  <si>
    <t>diyaryo, peryódiko, pahayagán</t>
  </si>
  <si>
    <t>pero, ngunít, subali't</t>
  </si>
  <si>
    <t>aso</t>
  </si>
  <si>
    <t>tao</t>
  </si>
  <si>
    <t>isdâ</t>
  </si>
  <si>
    <t>paá</t>
  </si>
  <si>
    <t>plato, pinggán</t>
  </si>
  <si>
    <t>aplaya, tabíng-dagat, dalampasigan</t>
  </si>
  <si>
    <t>kakauntî</t>
  </si>
  <si>
    <t>puwede; (puedo hacer) puwede kong gawin, puwede akong gumawa; (Pedro puede hacer) puwedeng gawin ni Pedro, puwedeng gumawa si Pedro</t>
  </si>
  <si>
    <t>maaarì; (podría hacer [yo]) maaarì kong gawin, maaarì akong gumawa</t>
  </si>
  <si>
    <t>maglagáy / ilagáy</t>
  </si>
  <si>
    <t>dahil sa</t>
  </si>
  <si>
    <t>(por la mañana: antes) kaninang umaga, (: después) mamayang umaga, (todas las ~s) tuwing umaga; (ayer por la ~) kahapon ng umaga</t>
  </si>
  <si>
    <t>(por los alrededores de) sa palibot ng</t>
  </si>
  <si>
    <t>halimbawà</t>
  </si>
  <si>
    <t>pakí (+ raíz verbal) (se forman vs-obj); nga</t>
  </si>
  <si>
    <t>bakit</t>
  </si>
  <si>
    <t>kasí, dahil, sapagká't</t>
  </si>
  <si>
    <t>halagá</t>
  </si>
  <si>
    <t>una, pang-una</t>
  </si>
  <si>
    <t>pintô</t>
  </si>
  <si>
    <t>anó</t>
  </si>
  <si>
    <t>na</t>
  </si>
  <si>
    <t>[ligadura: -ng/-g/ na]</t>
  </si>
  <si>
    <t>taón; (el año ~~) sa súsunod na taón</t>
  </si>
  <si>
    <t>(el año ~~) sa súsunod na taón</t>
  </si>
  <si>
    <t>gusto, gustuhin, ibig, (desear) naisin, nais; (quiero ver una  película) gusto kong manood ng sine; (el niño quiere dormir) gustong matulog ng bata; (no ~) ayaw</t>
  </si>
  <si>
    <t>sinó</t>
  </si>
  <si>
    <t>siguro, bakâ</t>
  </si>
  <si>
    <t>relós, orasan</t>
  </si>
  <si>
    <t>harì / reyna</t>
  </si>
  <si>
    <t>ilog</t>
  </si>
  <si>
    <t>pulá</t>
  </si>
  <si>
    <t>sumirà / sirain [PS sinirâ]</t>
  </si>
  <si>
    <t>mga damít</t>
  </si>
  <si>
    <t>kaingayan</t>
  </si>
  <si>
    <t>Sábado</t>
  </si>
  <si>
    <t>alamin [PS inalam PR inaalam F aalamin], malaman [PS nalaman PR nalalaman F malalaman]; (no sé) hindî ko alam; (formal) hindî ko pô alam</t>
  </si>
  <si>
    <t>asín</t>
  </si>
  <si>
    <t>anim, says</t>
  </si>
  <si>
    <t>linggó; (la ~ que viene) sa súsunod na linggó</t>
  </si>
  <si>
    <t>(Juan es abogado) abogado si Juan (enfático: si Juan ay abogado); (eres inteligente) matalino ka; (el hombre no es abogado) hindî abogado ang lalaki</t>
  </si>
  <si>
    <t>kung</t>
  </si>
  <si>
    <t>oo; (formal) opò</t>
  </si>
  <si>
    <t>lagì</t>
  </si>
  <si>
    <t>pitó, siyete</t>
  </si>
  <si>
    <t>araw; (hace ~) umaaraw</t>
  </si>
  <si>
    <t>_ niyá, kaniyáng _</t>
  </si>
  <si>
    <t>_ nilá, kaniláng _</t>
  </si>
  <si>
    <t>marumí</t>
  </si>
  <si>
    <t>(a pie) xodít' (iter) [PR xozhú xódit] / idtí (prog) [PR idú idët idút; PS shël shla; I idí] / poïtí; (en vehículo) ézdit' (iter) [PR ézzhu ézdit] / éxat' (prog) [PR édu édet édut; PS éxal éxala; I poezzháï]/ poéxat'</t>
  </si>
  <si>
    <t>óstrov (G óstrova, pl ostrová)</t>
  </si>
  <si>
    <t>(lado izquierdo) lévaja storoná; (a la ~: pos) sléva, (dir) nalévo</t>
  </si>
  <si>
    <t>(lado derecho) právaja storoná; (a la ~: pos) správa, (dir) naprávo</t>
  </si>
  <si>
    <t>molodóï</t>
  </si>
  <si>
    <t>chetvérg; (el ~) v chetvérg</t>
  </si>
  <si>
    <t>sud'já (m; G sud'í, pl súd'i G sudéï)</t>
  </si>
  <si>
    <t>rjádom s + I, vózle + G</t>
  </si>
  <si>
    <t>vméste; (al mismo tiempo) odnovreménno</t>
  </si>
  <si>
    <t>karandásh (G karandashá I -óm, pl G karandashéï)</t>
  </si>
  <si>
    <t>molokó (G moloká)</t>
  </si>
  <si>
    <t>chitát' [PR chitáju] / prochitát', prochest' [PR prochtú prochtët; PS prochël prochlá]</t>
  </si>
  <si>
    <t>svobóda (G svobódy)</t>
  </si>
  <si>
    <t>kníga (G knígi)</t>
  </si>
  <si>
    <t>chístit' [PR chíshchu chístit] / pochístit'</t>
  </si>
  <si>
    <t>chístyï</t>
  </si>
  <si>
    <t>nf (trazo horizontal)</t>
  </si>
  <si>
    <t>línija (G línii)</t>
  </si>
  <si>
    <t>úmnyï</t>
  </si>
  <si>
    <t>ocultar</t>
  </si>
  <si>
    <t>superficie</t>
  </si>
  <si>
    <t>être [PR suis es est, sommes êtes sont; IF étais; PS fus; F serai; S sois soyons soient; I sois soyez; PP étant été]</t>
  </si>
  <si>
    <t>ce (ante V: cet) / cette _(-ci) (pl: ces)</t>
  </si>
  <si>
    <t>ce (ante V: cet) / cette _(-là) (pl ces)</t>
  </si>
  <si>
    <t>ceci, ça</t>
  </si>
  <si>
    <t>facile</t>
  </si>
  <si>
    <t>jupe</t>
  </si>
  <si>
    <t>laid/-e</t>
  </si>
  <si>
    <t>froid/-e</t>
  </si>
  <si>
    <t>(~ mayor) jiêjie 姐姐; (~ pequeña) mèimei 妹妹</t>
  </si>
  <si>
    <t>(~ mayor) gëge 哥哥 , (~ pequeño) dìdi 弟弟</t>
  </si>
  <si>
    <t>nÛ'ér 女儿</t>
  </si>
  <si>
    <t xml:space="preserve">érzi 儿子 [CL ge 个]; (~s) xiâoháir 小孩儿 </t>
  </si>
  <si>
    <t>nî hâo 你好, nî hâo ma? 你好吗？</t>
  </si>
  <si>
    <t>nánzî 男子</t>
  </si>
  <si>
    <t>xiâoshí 小时; (¿qué ~ es?) jî diân zhöng le? 几点钟 了?</t>
  </si>
  <si>
    <t>jïntiän 今天, jïnrì 今日</t>
  </si>
  <si>
    <t>dàn 蛋; (de gallina) jïdàn 鸡蛋</t>
  </si>
  <si>
    <t>yûyán 语言</t>
  </si>
  <si>
    <t>yôuqù 有趣 (de)</t>
  </si>
  <si>
    <t>ell [obl: ell; A el _ / l' / -lo / 'l; D li _ / -li]</t>
  </si>
  <si>
    <t>ells [obl: ells; AD els _ / -los / 'ls]</t>
  </si>
  <si>
    <t>elles [obl: elles; A les _ / -les D els _ / -los / 'ls]</t>
  </si>
  <si>
    <t>ell [obl: ella; A la _ / l' / -la; D li _ / -li]</t>
  </si>
  <si>
    <t>el [obl: el; A o / (r _, s _) _lo / (diptongo_) _no; D lle]</t>
  </si>
  <si>
    <t>ela [obl: ela; A a / (r _, s _) _la / (diptongo_) _na; D lle]</t>
  </si>
  <si>
    <t>elas [obl: elas; A as / (r _, s _) _las / (diptongo_) _nas; D lles]</t>
  </si>
  <si>
    <t>eles [obl: eles; A os / (r _, s _) _los / (diptongo_) _nos; D lles]</t>
  </si>
  <si>
    <t>en (+ o = no)</t>
  </si>
  <si>
    <t>crer [PR creio crês crê, cremos credes crêem; IF cria; PS cri creste creu; S creia creiamos; I crê crede]; (~ en) crer em; (creo que sí / no) creio que sim / não; (creo que) acho que...</t>
  </si>
  <si>
    <t>cruzar; (calle, desierto) atravessar</t>
  </si>
  <si>
    <t>vt (enfermo)</t>
  </si>
  <si>
    <t>dever</t>
  </si>
  <si>
    <t>dizer [PR digo dizes diz, dizemos dizeis dizem; PS disse disseste disse; F direi; S diga; IS dissesse; I dize dizei; PP dito]</t>
  </si>
  <si>
    <t>deixar; (~ a algn hacer algo) deixar alguém fazer ac</t>
  </si>
  <si>
    <t>deixar, emprestar</t>
  </si>
  <si>
    <t>derrubar</t>
  </si>
  <si>
    <t>tomar o pequeno almoço (Pt), tomar o café da manhã (Br)</t>
  </si>
  <si>
    <t>desejar</t>
  </si>
  <si>
    <t>devolver (v reg); (a su sitio) repor (v.'poner')</t>
  </si>
  <si>
    <t>dividir (entre: por)</t>
  </si>
  <si>
    <t>dormir [PR durmo dormes; S durma]</t>
  </si>
  <si>
    <t>começar [ç/c]; (~ a hacer) começar a fazer</t>
  </si>
  <si>
    <t>ensinar; (~ a algn a hacer) ensinar alguém a fazer</t>
  </si>
  <si>
    <t>entender, compreender</t>
  </si>
  <si>
    <t>enganar-se; (~ de número) errar o número, (Br) enganar-se no número</t>
  </si>
  <si>
    <t>estar [PR estou estás está estamos estais estão; IF estava; PS estive esteve estivemos; F estarei; S esteja; I está estai]; (en posición fija) ficar [c/qu]</t>
  </si>
  <si>
    <t>(material) estragar [g/gu]; (máquina, coche) avariar (Pt), quebrar (Br); (planes) destruir [v.'construir']</t>
  </si>
  <si>
    <t>avariar (Pt), quebrar (Br)</t>
  </si>
  <si>
    <t>explicar [c/qu]</t>
  </si>
  <si>
    <t>assinar</t>
  </si>
  <si>
    <t>ter [v.'tener']</t>
  </si>
  <si>
    <t>tentar (fazer)</t>
  </si>
  <si>
    <t>ir [PR vou vais vai vamos ides vão; PS fui foste foi fomos fostes foram; S vá vás vá vamos vades vão; I vai ide; G indo]</t>
  </si>
  <si>
    <t>lavar-se</t>
  </si>
  <si>
    <t>levantar-se</t>
  </si>
  <si>
    <t>chamar; (por teléfono) ligar, telefonar</t>
  </si>
  <si>
    <t>magkano</t>
  </si>
  <si>
    <t>ilán</t>
  </si>
  <si>
    <t>apat, kuwatro</t>
  </si>
  <si>
    <t>bard</t>
  </si>
  <si>
    <t>bârid</t>
  </si>
  <si>
    <t>jâriýa</t>
  </si>
  <si>
    <t>jâriýän</t>
  </si>
  <si>
    <t>qawiyy (pl 'aqwiyâ'ü)</t>
  </si>
  <si>
    <t>naZZârât (pl)</t>
  </si>
  <si>
    <t>qiTT (pl qiTâT)</t>
  </si>
  <si>
    <t>nâs (pl)</t>
  </si>
  <si>
    <t>kabîr (pl kibâr; comp: 'akbarü / kubrà)</t>
  </si>
  <si>
    <t>takallama / yatakallamu; (~le a algn) kallama / yukallimu (vt)</t>
  </si>
  <si>
    <t>gêi 给 (CI), (objetivo) wèile 为了</t>
  </si>
  <si>
    <t>döngxi 东西</t>
  </si>
  <si>
    <t>yôurén 有人</t>
  </si>
  <si>
    <t>guändiào 关掉</t>
  </si>
  <si>
    <t>dào 稻; (cocido) mî 米, mîfàn 米饭</t>
  </si>
  <si>
    <t>dédào 得到; qû 取</t>
  </si>
  <si>
    <t>(todavía más) gèngjiä 更加; (hasta) shènzhì 甚至</t>
  </si>
  <si>
    <t>fâguän 法官</t>
  </si>
  <si>
    <t>nâi 牛; niúnâi 牛奶</t>
  </si>
  <si>
    <t>dâsâo 打扫; (con un trapo) käi 揩</t>
  </si>
  <si>
    <t>cöngmíng 聪明</t>
  </si>
  <si>
    <t>(en pasado) cónglái méi 从来没; (en presente) cónglái bù 从来不</t>
  </si>
  <si>
    <t>yúchûn 愚蠢; yúbèn 愚笨, bèn 笨</t>
  </si>
  <si>
    <t>dàilài 带来, dài 带</t>
  </si>
  <si>
    <t>fânhuí 返回; huí 回</t>
  </si>
  <si>
    <t>shëngyïn 声音; (fuerte, desagradable) zàoyïn 噪音</t>
  </si>
  <si>
    <t>(máquina, aparato, juguete) sûnhuài 损坏; (vidrio, porcelana) shî pòsuì 使破碎</t>
  </si>
  <si>
    <t>(persona, lugar) âi 矮; (sueldo, precio, voz) dï 低; (inferior, humilde) bëi 卑</t>
  </si>
  <si>
    <t>shùlín 树林</t>
  </si>
  <si>
    <t>fúwùyuán 服务员</t>
  </si>
  <si>
    <t>rè 热; (tengo ~) wô hên rè 我很热</t>
  </si>
  <si>
    <t>lù 路, lùxiàn 路线</t>
  </si>
  <si>
    <t>lèi 累; píláo 疲劳</t>
  </si>
  <si>
    <t>pantalons (m pl)</t>
  </si>
  <si>
    <t>perdoni</t>
  </si>
  <si>
    <t>eraman (!conj sintética)</t>
  </si>
  <si>
    <t>jakin (!conj sintética)</t>
  </si>
  <si>
    <t>izan, eduki (!conj sintética); (tengo el libro) liburua dut</t>
  </si>
  <si>
    <t>ekarri (!conj sintética)</t>
  </si>
  <si>
    <t>muitas vezes</t>
  </si>
  <si>
    <t>advogado/-a</t>
  </si>
  <si>
    <t>casaco, sobretudo</t>
  </si>
  <si>
    <t>(que aburre) tedioso; (estar) aborrecido/-a</t>
  </si>
  <si>
    <t>entedeiar-se</t>
  </si>
  <si>
    <t>fazer* calar</t>
  </si>
  <si>
    <t>óleo</t>
  </si>
  <si>
    <t>azeitona</t>
  </si>
  <si>
    <t>calçada</t>
  </si>
  <si>
    <t>quebrar; (papel, tela) rasgar; (contrato) romper [PP rompido, roto]</t>
  </si>
  <si>
    <t>bai</t>
  </si>
  <si>
    <t>beti</t>
  </si>
  <si>
    <t>zazpi (+ mugagabe)</t>
  </si>
  <si>
    <t>eguzki [decl: se considera animado]</t>
  </si>
  <si>
    <t>dentro de 2</t>
  </si>
  <si>
    <t>debajo</t>
  </si>
  <si>
    <t>atrás</t>
  </si>
  <si>
    <t>saludar</t>
  </si>
  <si>
    <t>buenos días</t>
  </si>
  <si>
    <t>v / na + A</t>
  </si>
  <si>
    <t>-z</t>
  </si>
  <si>
    <t>lortu, erdietsi; (tb, obtener) eskuratu</t>
  </si>
  <si>
    <t>zenbatu, kontatu</t>
  </si>
  <si>
    <t>pozik, alai</t>
  </si>
  <si>
    <t>gauza</t>
  </si>
  <si>
    <t>zein _</t>
  </si>
  <si>
    <t>edozein _, zeinahi _</t>
  </si>
  <si>
    <t>v aux + -(e)nean</t>
  </si>
  <si>
    <t>noiz</t>
  </si>
  <si>
    <t>zenbat</t>
  </si>
  <si>
    <t>zenbat (+ mugagabe)</t>
  </si>
  <si>
    <t>lau (+ mugagabe)</t>
  </si>
  <si>
    <t>eman</t>
  </si>
  <si>
    <t>(posesión) -(a)ren/-en; (relación) [aposición] (el X de Y) Y Xa</t>
  </si>
  <si>
    <t>-(e)tik/-(e)tatik</t>
  </si>
  <si>
    <t>ez horrelako</t>
  </si>
  <si>
    <t>_ azpian</t>
  </si>
  <si>
    <t>(~ hacer...) ... egin behar duzu</t>
  </si>
  <si>
    <t>esan</t>
  </si>
  <si>
    <t>utzi, laga</t>
  </si>
  <si>
    <t>azkar, bizkor</t>
  </si>
  <si>
    <t>venir* de; (acabo de hacer X) je viens de faire X</t>
  </si>
  <si>
    <t>al llarg de</t>
  </si>
  <si>
    <t>sovint</t>
  </si>
  <si>
    <t>oli</t>
  </si>
  <si>
    <t>parfois</t>
  </si>
  <si>
    <t>antiguo 2</t>
  </si>
  <si>
    <t>antes llamado...</t>
  </si>
  <si>
    <t>ley, examen</t>
  </si>
  <si>
    <t>un</t>
  </si>
  <si>
    <t>uno</t>
  </si>
  <si>
    <t>capaz</t>
  </si>
  <si>
    <t>poder</t>
  </si>
  <si>
    <t>barko, bapór</t>
  </si>
  <si>
    <t>uminóm / inumín [PS: ininom]</t>
  </si>
  <si>
    <t>magandá</t>
  </si>
  <si>
    <t>mahusay, mabuti</t>
  </si>
  <si>
    <t>putî</t>
  </si>
  <si>
    <t>bibíg</t>
  </si>
  <si>
    <t>gubat</t>
  </si>
  <si>
    <t>mabuti; (habilidoso) mahusay, magalíng</t>
  </si>
  <si>
    <t>humanap / hanapin</t>
  </si>
  <si>
    <t>kabayo</t>
  </si>
  <si>
    <t>buhók</t>
  </si>
  <si>
    <t>bawat, tuwíng</t>
  </si>
  <si>
    <t>kapé</t>
  </si>
  <si>
    <t>kalye, lansangan</t>
  </si>
  <si>
    <t>init; (hace ~) mainit, (: ~ húmedo) maalinsangan</t>
  </si>
  <si>
    <t>serbidór</t>
  </si>
  <si>
    <t>daán, paraán, landás</t>
  </si>
  <si>
    <t>kamisa</t>
  </si>
  <si>
    <t>pagód; (que cansa) nakakapagód</t>
  </si>
  <si>
    <t>umawit / awitin, kumantá / kantahin</t>
  </si>
  <si>
    <t>mukhâ</t>
  </si>
  <si>
    <t>karne</t>
  </si>
  <si>
    <t>mahál</t>
  </si>
  <si>
    <t>sulat, liham</t>
  </si>
  <si>
    <t>bahay</t>
  </si>
  <si>
    <t>malapit ng</t>
  </si>
  <si>
    <t>magsará / isará</t>
  </si>
  <si>
    <t>isáng daán, siyento</t>
  </si>
  <si>
    <t>limá, singko</t>
  </si>
  <si>
    <t>lunsód, siyudád</t>
  </si>
  <si>
    <t>kotse</t>
  </si>
  <si>
    <t>kumain / kainin</t>
  </si>
  <si>
    <t>katulad ng, tulad ng, kagaya ng, gaya ng, parang</t>
  </si>
  <si>
    <t>paanó</t>
  </si>
  <si>
    <t>bumilí / bilhín [PS binili] / bilhán</t>
  </si>
  <si>
    <t>kasama ng / ni, sa, kay (+ pl: kina); (vs maki-: comió con nosotros) nakikain siyá sa amin</t>
  </si>
  <si>
    <t>sa pamamagitan ng; (vs ipang- de instrumento: limpia el suelo con el trapo) ipanlinis mo ng sahig ang basahan</t>
  </si>
  <si>
    <t>kumuhà / kunin [PS kinuhà F kukunin]</t>
  </si>
  <si>
    <t>kumuhâ / kunin [PS kinuhâ F kukunin]</t>
  </si>
  <si>
    <t>bumilang, magbilang / bilangin [PS binilang]</t>
  </si>
  <si>
    <t>maligaya</t>
  </si>
  <si>
    <t>malungkót</t>
  </si>
  <si>
    <t>bagay</t>
  </si>
  <si>
    <t>alíng</t>
  </si>
  <si>
    <t>alinmang, anumang</t>
  </si>
  <si>
    <t>nang (+ PS), pag (+ F)</t>
  </si>
  <si>
    <t>kailán</t>
  </si>
  <si>
    <t>'aj (+ G: N 'ajû A 'ajâ G 'ajî; pl 'ijwät, 'ijwân)</t>
  </si>
  <si>
    <t>(~ un visitante en la habitación) hunâka zâ'irün fî l-gurfä(ti), fî l-gurfä(ti) zâ'irün</t>
  </si>
  <si>
    <t>ibn (pl banûna/banîna, 'abnâ')</t>
  </si>
  <si>
    <t>marHabän, ahlän; as-salâmu ºalay-kum (resp: wa-ºalay-kumu s-salâm)</t>
  </si>
  <si>
    <t>al-yawma</t>
  </si>
  <si>
    <t>bayD (colectivo; singulativo: bayDät); (~s) bîD</t>
  </si>
  <si>
    <t>lugät (pl lugât)</t>
  </si>
  <si>
    <t>wa-Hattà</t>
  </si>
  <si>
    <t>muxawwiq</t>
  </si>
  <si>
    <t>dhahaba / yadhhabu (dhahâb)</t>
  </si>
  <si>
    <t>bi-ýânibi, ýâniba, ºinda</t>
  </si>
  <si>
    <t>maºän</t>
  </si>
  <si>
    <t>qalamu raSâS(in) (pl 'aqlâmu raSâS(in))</t>
  </si>
  <si>
    <t>Halîb</t>
  </si>
  <si>
    <t>porción</t>
  </si>
  <si>
    <t>acción</t>
  </si>
  <si>
    <t>compartir</t>
  </si>
  <si>
    <t>afilado</t>
  </si>
  <si>
    <t>ella</t>
  </si>
  <si>
    <t>oveja</t>
  </si>
  <si>
    <t>cáscara</t>
  </si>
  <si>
    <t>adulte</t>
  </si>
  <si>
    <t>avertissement (m)</t>
  </si>
  <si>
    <t>(afligir) affecter; (atañer) toucher</t>
  </si>
  <si>
    <t>se raser</t>
  </si>
  <si>
    <t>(las ~) la banlieue (f sg), les environs (m pl)</t>
  </si>
  <si>
    <t>aiguisé/-e, effilé/-e</t>
  </si>
  <si>
    <t>(adivinar) indovinare; (~ a hacer algo) far bene a fare qc</t>
  </si>
  <si>
    <t>stèndersi; (para dormir) coricarsi, andare a letto</t>
  </si>
  <si>
    <t>sopportare; (vi) resìstere</t>
  </si>
  <si>
    <t>pranzare</t>
  </si>
  <si>
    <t>affittare; (coche) noleggiare [gi/g]</t>
  </si>
  <si>
    <t>amare</t>
  </si>
  <si>
    <t>camminare</t>
  </si>
  <si>
    <t>aggiùngere [v.'llegar']</t>
  </si>
  <si>
    <t>imparare</t>
  </si>
  <si>
    <t>ottenére [PR ottengo ottieni ottiene, otteniamo ottenete ottèngono; PS ottenni ottenne, ottènnero; F otterò; S ottenga; I ottieni]; (objetivo) raggiùngere [PS raggiunsi raggiunse, raggiùnsero; PP raggiunto]; (~ hacer algo) riuscire a fare qc [v.'salir']</t>
  </si>
  <si>
    <t>dovresti...</t>
  </si>
  <si>
    <t>scrìvere [PS scrissi scrivesti scrisse, scrivemmo scriveste scrìssero; PP scritto]</t>
  </si>
  <si>
    <t xml:space="preserve">zào (de) 早地 </t>
  </si>
  <si>
    <t>lèggere [PR leggo leggi, lèggono; PS lessi leggesti lesse, leggemmo leggeste lèssero; PP letto]</t>
  </si>
  <si>
    <t>(colocar) mèttere [PS misi mettesti mise, mettemmo metteste mìsero; PP messo], collocare, porre [PR pongo poni pon·e, -iamo -ete pongono; IF ponevo; PS posi ponesti pose, ponemmo poneste pòsero; F porrò; S ponga poniamo pòngano; IS ponessi; I poni ponete; PP posto]</t>
  </si>
  <si>
    <t>shìshí 事实</t>
  </si>
  <si>
    <t>ròmpere [PS ruppi rompesti ruppe, rompemmo rompeste rùppero; PP rotto]</t>
  </si>
  <si>
    <t>nf (fruta)</t>
  </si>
  <si>
    <t>nf (hembra)</t>
  </si>
  <si>
    <t>adj pos</t>
  </si>
  <si>
    <t>to, in order to, so as to; (~ no) not to, in order not to, so as not to</t>
  </si>
  <si>
    <t>marisco</t>
  </si>
  <si>
    <t>medio</t>
  </si>
  <si>
    <t>mentira</t>
  </si>
  <si>
    <t>merendar</t>
  </si>
  <si>
    <t>mezquita</t>
  </si>
  <si>
    <t>mochila</t>
  </si>
  <si>
    <t>moreno</t>
  </si>
  <si>
    <t>persona de pelo oscuro</t>
  </si>
  <si>
    <t>vi (tb pron: morirse)</t>
  </si>
  <si>
    <t>mudarse</t>
  </si>
  <si>
    <t>mudo</t>
  </si>
  <si>
    <t>muñeca 2</t>
  </si>
  <si>
    <t>museo</t>
  </si>
  <si>
    <t>nacimiento</t>
  </si>
  <si>
    <t>nata</t>
  </si>
  <si>
    <t>nervioso</t>
  </si>
  <si>
    <t>nevar</t>
  </si>
  <si>
    <t>novio</t>
  </si>
  <si>
    <t>oído</t>
  </si>
  <si>
    <t>oración</t>
  </si>
  <si>
    <t>Rel</t>
  </si>
  <si>
    <t>ordenar 2</t>
  </si>
  <si>
    <t>(de este modo) like this, this way; (de ese modo) like that, that way</t>
  </si>
  <si>
    <t>nm (Pol)</t>
  </si>
  <si>
    <t>to pay* attention (to sth / sb)</t>
  </si>
  <si>
    <t>to run *sb over</t>
  </si>
  <si>
    <t>économiser; (en el banco) épargner</t>
  </si>
  <si>
    <t>air; (al ~ libre) en plein air</t>
  </si>
  <si>
    <t>alarme</t>
  </si>
  <si>
    <t>hébergement; (~ juvenil) auberge (f) de jeunesse</t>
  </si>
  <si>
    <t>album [pron: al'bOm]</t>
  </si>
  <si>
    <t>maire (m)</t>
  </si>
  <si>
    <t>alcool</t>
  </si>
  <si>
    <t>gai/-e, joyeux / joyeuse</t>
  </si>
  <si>
    <t>joie</t>
  </si>
  <si>
    <t>allergie; (tener ~ a algo) être allergique à qch</t>
  </si>
  <si>
    <t>tapis (m)</t>
  </si>
  <si>
    <t>ela [obl: ela; A a, -la (tras -r, -s, -z que se suprimen), -na (tras diptongo nasal); D lhe]</t>
  </si>
  <si>
    <t>elas [obl: elas; A as, -las (tras -r, -s, -z que se suprimen), -nas (tras diptongo nasal); D lhes]</t>
  </si>
  <si>
    <t>(poner juntos) to put* sth together; (unir) to join sth (together); (reunir) to get* sb together, to gather</t>
  </si>
  <si>
    <t>to wash /woš, (Am) wO:š/, to have a wash</t>
  </si>
  <si>
    <t>(de la cama) to get* up; (ponerse de pie) to stand /stænd/ [stood] up</t>
  </si>
  <si>
    <t>to clean /kli:n/; (pasar un trapo) to wipe /waip/</t>
  </si>
  <si>
    <t>to call /kO:l/; (por teléfono) to call, to phone /fëun/</t>
  </si>
  <si>
    <t>to arrive /ë'raiv/ (a: [país, ciudad] in; [edificio] at)</t>
  </si>
  <si>
    <t>to fill /fil/ (sth with sth)</t>
  </si>
  <si>
    <t>to take /teik/ [took /tuk/, taken /'teikn/]; (carga) to carry /'kæri/ [carried]; (ropa) to wear /weë/ [wore worn]</t>
  </si>
  <si>
    <t>to get* sth dirty</t>
  </si>
  <si>
    <t>to measure /'mežë/</t>
  </si>
  <si>
    <t>to memorize /'memëraiz/</t>
  </si>
  <si>
    <t>to look /luk/ at sth / sb; (observar) to watch /wotš/</t>
  </si>
  <si>
    <t>(importunar) to bother /'boδë/; (interrumpir) to disturb /di'st3:b/; (ofender) to upset* /^p'set/, to annoy /ë'nOi/; (¿te molesta si...?) do you mind if...?</t>
  </si>
  <si>
    <t>to ride /raid/ [rode /rëud/, ridden /'ridn/]; (~ en) to get on sth, (coche) to get in, to get into sth</t>
  </si>
  <si>
    <t>to be born /bO:n/; (nació en 1992) he was born in 1992</t>
  </si>
  <si>
    <t>to need /ni:d/ [(conj modal) need not / needn't (do sth); (conj no modal) doesn't need (to do sth)]</t>
  </si>
  <si>
    <t>to hear /hië/ [heard /h3:d/]</t>
  </si>
  <si>
    <t>(vt) to smell /smel/ [smelt/smelled]; (vi) to smell (of sth); (huele a pintura) it smells of paint</t>
  </si>
  <si>
    <t>to forget /fë'get/ [-tt-, forgot /fë'got/, forgotten /fë'gotn/]; (dejarse) to leave* sth behind</t>
  </si>
  <si>
    <t>to pay /pei/ [paid] (for) sth</t>
  </si>
  <si>
    <t>to stop /stop, (Am) sta:p/ [-pp-]</t>
  </si>
  <si>
    <t>(con cuchillo) to cut* sth up; (con las manos) to break* sth off</t>
  </si>
  <si>
    <t>est' [PR em esh' est, edím edíte edját; PS el éla élo éli; I ésh'(te)!] / s`est'</t>
  </si>
  <si>
    <t>kak + A</t>
  </si>
  <si>
    <t>kak</t>
  </si>
  <si>
    <t>pokupát' [PR -áju] / kúpit' [PR kupljú kúpit]</t>
  </si>
  <si>
    <t>[I] (caso instrumental); (escribir ~ un lápiz) pisát' karandashóm</t>
  </si>
  <si>
    <t>s + I</t>
  </si>
  <si>
    <t>r Balkon (pl -s, -e)</t>
  </si>
  <si>
    <t>e Bank (pl Bänke)</t>
  </si>
  <si>
    <t>s Tablett (pl -s, -e)</t>
  </si>
  <si>
    <t>r Badeanzug (pl Badeanzüge), e Badehose (pl -n)</t>
  </si>
  <si>
    <t>s Stadtviertel (pl =), r Stadtteil (pl -e)</t>
  </si>
  <si>
    <t>genügend, ausreichend</t>
  </si>
  <si>
    <t>genug, ziemlich</t>
  </si>
  <si>
    <t>s Baby /'be:bi/ (pl Babys, Babies)</t>
  </si>
  <si>
    <t>s Fahrrad (Fahrräder)</t>
  </si>
  <si>
    <t>gut; wohl; (correctamente) richtig</t>
  </si>
  <si>
    <t>r Bikini (pl -s)</t>
  </si>
  <si>
    <t>e Banknote (pl -n), r Bankschein (-e)</t>
  </si>
  <si>
    <t>e Fahrkarte (-n), r Fahrschein (-e)</t>
  </si>
  <si>
    <t>weich; (fig) sanft</t>
  </si>
  <si>
    <t>e Bluse (-n)</t>
  </si>
  <si>
    <t>r Mund (pl Münder); (de animales) s Maul (pl Mäuler)</t>
  </si>
  <si>
    <t>r Kugelschreiber (pl =)</t>
  </si>
  <si>
    <t>r Beutel (pl =), die Tasche (pl -n), die Tüte (-n), e Tragetasche (pl -n)</t>
  </si>
  <si>
    <t>bolsa 2</t>
  </si>
  <si>
    <t>recipiente ...</t>
  </si>
  <si>
    <t>e Handtasche (pl -n)</t>
  </si>
  <si>
    <t>hübsch, nett</t>
  </si>
  <si>
    <t>r Stiefel (pl =)</t>
  </si>
  <si>
    <t>schreiben [schrieb, (hat) geschrieben]</t>
  </si>
  <si>
    <t>zúhören (+ D), ánhören, hören auf (+ A); horchen auf (+ A); (~ música / la radio) Musik / Radio hören</t>
  </si>
  <si>
    <t>kapúttgehen [v.'ir']</t>
  </si>
  <si>
    <t>beschädigen; kapúttmachen; (fig) verderben</t>
  </si>
  <si>
    <t>lernen; (en la universidad) studieren; (practicar) üben</t>
  </si>
  <si>
    <t>erklären</t>
  </si>
  <si>
    <t>hérstellen</t>
  </si>
  <si>
    <t>únterzeignen, únterschreiben [v.'escribir']</t>
  </si>
  <si>
    <t>fehlen, áusbleiben [ausblieb, (ist) ausgeblieben]</t>
  </si>
  <si>
    <t>rauchen</t>
  </si>
  <si>
    <t>funktionieren, gehen [v.'ir'], in Betrieb sein; ('no funciona') außer Betrieb</t>
  </si>
  <si>
    <t>áusgeben [ausgibt; ausgab ausgegeben] (en: für + A)</t>
  </si>
  <si>
    <t>haben [v.'tener']; (con numerosos vs intransitivos) sein [v.'ser']; (he comprado un libro) ich habe ein Buch gekauft</t>
  </si>
  <si>
    <t>sprechen [spricht; sprach, (hat) gesprochen] (con: mit + D), reden</t>
  </si>
  <si>
    <t>(~fabricar) machen; (~obrar, favor) tun [PS tat; K2 täte; PP (hat) getan; I tu]; (pregunta) stellen</t>
  </si>
  <si>
    <t>erraten [errät; erriet erraten]; (das Richtige) treffen [trifft; traf getroffen]</t>
  </si>
  <si>
    <t>áushalten [aushält; aushielt ausgehalten], ertragen [erträgt; ertrug ertragen]; (persona) áusstehen [austand ausgestanden]</t>
  </si>
  <si>
    <t>reparieren, áusbessern; (ordenar) regeln, ordnen; in Ordnung bringen [v.'traer'], áufräumen</t>
  </si>
  <si>
    <t>beachten</t>
  </si>
  <si>
    <t>rechnen, berechnen, áusrechnen; kalkulieren</t>
  </si>
  <si>
    <t>tauschen (por: gegen + A), vertauschen, úmtauschen; (dinero) wechseln; (modificar) ändern, verändern, úmändern, ábändern</t>
  </si>
  <si>
    <t>nehmen [nimmt; nahm, (hat) genommen; nimm!]; greifen [griff griffen], ergreifen</t>
  </si>
  <si>
    <t>kennen; (por primera vez) kennen lernen; (reconocer) erkennen (por: an + D)</t>
  </si>
  <si>
    <t>bauen, erbauen, errichten</t>
  </si>
  <si>
    <t>plaire [PR plaît, plaisent; PS plut; F plaira; G plaisant; PP plu], aimer; (me gusta...) ...me plaît, j'aime ...</t>
  </si>
  <si>
    <t>avoir [v.'tener']; (algunos vs intransitivos) être [v.'ser']</t>
  </si>
  <si>
    <t>faire [PR fais fais fait, faisons faites font; IF faisais; PS fis; F ferai; S fasse; I fais faites; G faisant; PP fait]</t>
  </si>
  <si>
    <t>il y a... (il y + 3P avoir [v.'tener'])</t>
  </si>
  <si>
    <t>imaginer</t>
  </si>
  <si>
    <t>essayer [v.'pagar'] (de faire qch), tenter (de faire qch)</t>
  </si>
  <si>
    <t>aller [PR vais vas va, allons allez vont; IF allais; PS allai; F irai; S aille allions; I va (vas-y), allez; PP (être) allé]</t>
  </si>
  <si>
    <t>(unir) réunir; (personas, fondos) rassembler; (manos) joindre [PS joins, joignons; PS joignis; F joindrai; G joignant; PP joint]</t>
  </si>
  <si>
    <t>se laver</t>
  </si>
  <si>
    <t>lire [PR lis, lisons; PS lus; F lirai; G lisant; PP lu]</t>
  </si>
  <si>
    <t>se lever [e/è]</t>
  </si>
  <si>
    <t>nettoyer [PR nettoie, nettoyons nettoient; F nettoierai; S nettoie nettoyions]</t>
  </si>
  <si>
    <t>appeler [-ll- ante e muda: appelle / appelons]; (~ por teléfono a algn) téléphoner à qqn; (a la puerta) frapper, (con timbre) sonner</t>
  </si>
  <si>
    <t>arriver [+ être]</t>
  </si>
  <si>
    <t>remplir; (~ algo de algo) remplir qch de qch</t>
  </si>
  <si>
    <t>porter; (acompañar a algn) emmener [-è- ante sílaba muda: emmène / emmenons]; (conducir) mener [e/è] à</t>
  </si>
  <si>
    <t>pleuvoir [PR pleut; IF pleuvait; PS plut; F pleuvra; S pleuve; G pleuvant; PP plu]; (está lloviendo) il pleut</t>
  </si>
  <si>
    <t>tacher</t>
  </si>
  <si>
    <t>mesurer</t>
  </si>
  <si>
    <t>mémoriser</t>
  </si>
  <si>
    <t>gêner; (distraer) déranger</t>
  </si>
  <si>
    <t>monter; (~ a caballo) monter à cheval; (~ en: coche, avión) monter dans, (bicicleta, caballo) monter sur</t>
  </si>
  <si>
    <t>mourir [PR meurs, mourons meurent; PS mourus; F mourrai; PP (être) mort]</t>
  </si>
  <si>
    <t>naître [circunflejo si 'i+t': PR nais naît; naissons; PS naquis; F naîtra; G naissant; PP né]; (nació en París) il est né à Paris</t>
  </si>
  <si>
    <t>avoir besoin de [v'tener']</t>
  </si>
  <si>
    <t>entendre [v.'devolver']</t>
  </si>
  <si>
    <t>oublier</t>
  </si>
  <si>
    <t>payer [PR paie/paye, payons paient/payent; F paierai/payerai; S paie/paye payions; I paie/paye]</t>
  </si>
  <si>
    <t>arrêter; (lluvia, ruido) cesser; (tren, etc.) s'arrêter</t>
  </si>
  <si>
    <t>(romper) casser; (cortar) couper</t>
  </si>
  <si>
    <t>pôr [PR ponho pões põe, pomos pondes põem; IF punha; PS pus puseste pôs, pusemos; F porei; S ponha; IS pusesse; FS puser; I põe ponde; G pondo; PP posto]</t>
  </si>
  <si>
    <t>receber</t>
  </si>
  <si>
    <t>recolher; (fruta) colher; (ordenar) arrumar</t>
  </si>
  <si>
    <t>resolver (v reg)</t>
  </si>
  <si>
    <t>tirar; (dinero) levantar (Pt), sacar [c/qu] (Br)</t>
  </si>
  <si>
    <t xml:space="preserve">sair [PR saio sais sai, saímos saís saem; IF saía; PS saí saiste saiu, saímos saístes saíram] </t>
  </si>
  <si>
    <t>sentir [PR sinto sentes, S sinta]</t>
  </si>
  <si>
    <t>ser [PR sou és é, somos sois são; IF era; PS fui foste foi, fomos fostes foram; F serei; S seja; IS fosse; FS for; G sendo; PP sido]</t>
  </si>
  <si>
    <t>subir [PR subo sobes sobe, subimos subis sobem; S suba; I sobe subi]</t>
  </si>
  <si>
    <t>(tomar tiempo) tardar; (~ en hacer algo) tardar a / em ac; (demorarse) demorar</t>
  </si>
  <si>
    <t>tocar [c/qu]</t>
  </si>
  <si>
    <t>trazer [PR trago trazes traz, trazemos; PS trouxe trouxeste trouxe, trouxemos; F trarei; S traga; IS trouxesse; FS trouxer; I traze trazei]</t>
  </si>
  <si>
    <t>esvaziar [PR esvazio]</t>
  </si>
  <si>
    <t>valer; (~ para) valer para</t>
  </si>
  <si>
    <t>vir [PR venho vens vem, vimos vindes vêm; IF vinha; PS vim vieste veio, viemos viestes vieram; PL viera; F virei; S venha; IS viesse; FS vier; I vem vinde; G vindo; PP vindo]</t>
  </si>
  <si>
    <t>vestir-se</t>
  </si>
  <si>
    <t>viver</t>
  </si>
  <si>
    <t>morar, viver</t>
  </si>
  <si>
    <t>ouvrir [PR ouvre, ouvrons ouvrent; PS ouvris; F ouvrirai; PP ouvert]</t>
  </si>
  <si>
    <t>estranho/-a, esquisito/-a</t>
  </si>
  <si>
    <t>(vt: adivinar) deviner; (vi) bien faire [v.'hacer']</t>
  </si>
  <si>
    <t>(ir a la cama) se coucher; (tenderse) s'allonger [g/ge]; (~ con algn) coucher avec qqn</t>
  </si>
  <si>
    <t>déjeuner</t>
  </si>
  <si>
    <t>louer</t>
  </si>
  <si>
    <t>aimer</t>
  </si>
  <si>
    <t>marcher</t>
  </si>
  <si>
    <t>ajouter</t>
  </si>
  <si>
    <t>apprendre [v.'coger']</t>
  </si>
  <si>
    <t>(ordenar) ranger [ge/g]; (solucionar) régler [é/è]; (reparar) réparer</t>
  </si>
  <si>
    <t>être attentif / attentive; (~ a algo) écouter (qch)</t>
  </si>
  <si>
    <t>danser</t>
  </si>
  <si>
    <t xml:space="preserve">boire [PR bois, buvons boivent; PS bus; F boirai; S boive, buvions; G buvant; PP bu] </t>
  </si>
  <si>
    <t>effacer [c/ç]; (con goma) gommer; (tachar) rayer [v.'pagar']</t>
  </si>
  <si>
    <t>tomber [+ être]</t>
  </si>
  <si>
    <t>calculer</t>
  </si>
  <si>
    <t>changer [g/ge]; (~ algo por algo) échanger qch contre qch</t>
  </si>
  <si>
    <t>changer [g/ge]; (~ de) changer de</t>
  </si>
  <si>
    <t>se fatiguer (de); (hartarse) se lasser (de qch, de faire qch)</t>
  </si>
  <si>
    <t>dîner</t>
  </si>
  <si>
    <t>fermer; (conversación, trato) clore [PR clos clos clôt, - - closent; F clorai; I clos; G closant; PP clos]</t>
  </si>
  <si>
    <t>(deuda, cheque) encaisser; (sueldo) toucher</t>
  </si>
  <si>
    <t>prendre [PR prends prends prend, prenons prenez prennent; PS pris; F prendrai; G prenant; PP pris]</t>
  </si>
  <si>
    <t>placer [c/ç]; (en una posición) mettre [v.'poner']</t>
  </si>
  <si>
    <t>manger [g/ge]</t>
  </si>
  <si>
    <t>acheter [e/è: PR achète achetons; F achèterai]</t>
  </si>
  <si>
    <t>conduire [PR conduis conduit, conduisons; PS conduisis; F conduirai; G conduisant; PP conduit]</t>
  </si>
  <si>
    <t>connaître [PR connais connaît, connaissons; PS connus; F connaîtrai; G connaissant; PP connu]; (por primera vez) faire la connaissance de</t>
  </si>
  <si>
    <t>obtenir [PR obtiens, obtenons obtiennent; PS obtins; F obtiendrai; PP obtenu]; (un objetivo) atteindre [PR atteins, atteignons; PS atteignis; F atteindrai; G atteignant; PP atteint]</t>
  </si>
  <si>
    <t>construire [v.'conducir']</t>
  </si>
  <si>
    <t>continuer; (~ haciendo algo) continuer à faire qch</t>
  </si>
  <si>
    <t>courir [PR cours, courons; PS courus; F courrai; G courant; PP couru]</t>
  </si>
  <si>
    <t>couper; (césped) tondre [v.'devolver']</t>
  </si>
  <si>
    <t>descendre [v.'devolver'] [+ être]; (precio, fiebre) baisser</t>
  </si>
  <si>
    <t>descendre [v.'devolver'] [+ être] (de)</t>
  </si>
  <si>
    <t>coûter; (tiempo) prendre [v.'coger']</t>
  </si>
  <si>
    <t>grandir</t>
  </si>
  <si>
    <t>croire [PR crois = croit, croyons croyez croient; PS crus; F croirai; S croie, croyions croient; G croyant; PP cru]; (~ en) croire en</t>
  </si>
  <si>
    <t>(atravesar) traverser</t>
  </si>
  <si>
    <t>guérir, soigner</t>
  </si>
  <si>
    <t>devoir [PR dois, devons doivent; PS dus; F devrai; G devant; PP dû/due] (faire qch)</t>
  </si>
  <si>
    <t>dire [PR dis dis dit, disons dites disent; PS dis; F dirai; I dis dites; G disant; PP dit]; (~le a algn que haga algo) dire à qqn de faire qch</t>
  </si>
  <si>
    <t>prêter</t>
  </si>
  <si>
    <t>laisser (qqn faire qch)</t>
  </si>
  <si>
    <t>(edificio) démolir; (árbol, avión) abbattre [v.'pegar 2']; (gobierno) renverser</t>
  </si>
  <si>
    <t>prendre [v.'coger'] le petit déjeuner</t>
  </si>
  <si>
    <t>se reposer</t>
  </si>
  <si>
    <t>(vt) réveiller; (vi) se réveiller</t>
  </si>
  <si>
    <t>rendre [PR rends, rendons; PS rendis; F rendrai; G rendant; PP rendu]; (importe) rembourser</t>
  </si>
  <si>
    <t>diviser; (trocear) couper en morceaux; (repartir) partager [g/ge]</t>
  </si>
  <si>
    <t>dormir [PR dors dort, dormons; PS dormis; F dormirai; G dormant; PP (être) dormi]</t>
  </si>
  <si>
    <t>durer</t>
  </si>
  <si>
    <t>éliminer</t>
  </si>
  <si>
    <t>commencer [c/ç]; (~ a hacer algo) commencer à faire qch</t>
  </si>
  <si>
    <t>apprendre [v.'aprender'], (dar clases) enseigner</t>
  </si>
  <si>
    <t>vt (instruir)</t>
  </si>
  <si>
    <t>vt (comprender)</t>
  </si>
  <si>
    <t>comprendre [v.'aprender']</t>
  </si>
  <si>
    <t>entrer [+ être] (dans)</t>
  </si>
  <si>
    <t>envoyer [PR envoie, envoyons envoient; F enverrai]</t>
  </si>
  <si>
    <t>se tromper; (~ de) se tromper de</t>
  </si>
  <si>
    <t>écrire [PR écris, écrivons; PS écrivis; F écrirai; G écrivant; PP écrit]</t>
  </si>
  <si>
    <t>(categórico) hapana; [formas negativas de los prons perss] si-/hu-/ha-, hatu-/ham-/hawa- (en pres:V[bantú]-i); (infin) kuto-</t>
  </si>
  <si>
    <t>sisi, tu- [O -tu-]; (con ~: nasi)</t>
  </si>
  <si>
    <t>habari (9/10, pl=)</t>
  </si>
  <si>
    <t>_ tisa (inv)</t>
  </si>
  <si>
    <t>-pya (5 jipya 9 mpya)</t>
  </si>
  <si>
    <t>namba (9/10, pl=), hesabu (9/10, pl=)</t>
  </si>
  <si>
    <t>maisha</t>
  </si>
  <si>
    <t>_ -nane; (contando) nane</t>
  </si>
  <si>
    <t>jicho (5/6, macho)</t>
  </si>
  <si>
    <t>_ -ingine (2 wengine)</t>
  </si>
  <si>
    <t>guän 关; (negocio) guänbì 关闭</t>
  </si>
  <si>
    <t>mas'ûl (pl -ûna)</t>
  </si>
  <si>
    <t>baba (9/10ca, pl=); (mi ~) babangu</t>
  </si>
  <si>
    <t>kulipa; (~le a algn, ~ por algn) kulipia</t>
  </si>
  <si>
    <t>nchi (9/10, pl=)</t>
  </si>
  <si>
    <t>neno (5/6, pl maneno)</t>
  </si>
  <si>
    <t>mkate (3/4, pl mikate)</t>
  </si>
  <si>
    <t>suruali (pl =)</t>
  </si>
  <si>
    <t>_ e &lt;he&gt; へ</t>
  </si>
  <si>
    <t>imra'ät (con art: al-mar'ätu; pl nisâ'ü)</t>
  </si>
  <si>
    <t>ºâlam (pl ºâlamûna); (lo terrenal) dunyâ</t>
  </si>
  <si>
    <t>_ ýiddän</t>
  </si>
  <si>
    <t>garantizar</t>
  </si>
  <si>
    <t>vigilar</t>
  </si>
  <si>
    <t>proteger</t>
  </si>
  <si>
    <t>guardia</t>
  </si>
  <si>
    <t>guerrilla</t>
  </si>
  <si>
    <t>guiar</t>
  </si>
  <si>
    <t>guía</t>
  </si>
  <si>
    <t>nmf (persona)</t>
  </si>
  <si>
    <t>culpable</t>
  </si>
  <si>
    <t>pistola</t>
  </si>
  <si>
    <t>pelo</t>
  </si>
  <si>
    <t>uno (vello)</t>
  </si>
  <si>
    <t>através de</t>
  </si>
  <si>
    <t>cabello</t>
  </si>
  <si>
    <t>mitad</t>
  </si>
  <si>
    <t>parar</t>
  </si>
  <si>
    <t>pararse</t>
  </si>
  <si>
    <t>colgar</t>
  </si>
  <si>
    <t>ahorcar</t>
  </si>
  <si>
    <t>colgar 2</t>
  </si>
  <si>
    <t>ocurrir</t>
  </si>
  <si>
    <t>suceder</t>
  </si>
  <si>
    <t>feliz</t>
  </si>
  <si>
    <t>duro</t>
  </si>
  <si>
    <t>hacer daño</t>
  </si>
  <si>
    <t>pua (9/10, pl=)</t>
  </si>
  <si>
    <t>kuhitaji [PSV kuhitajiwa]</t>
  </si>
  <si>
    <t>-eusi</t>
  </si>
  <si>
    <t>msichana (1/2, pl wasichana)</t>
  </si>
  <si>
    <t>mtoto (1/2, pl watoto); (~ pequeño) kitoto (7/8, pl vitoto)</t>
  </si>
  <si>
    <t>(exponer) ºaraDa / yaºriDu ºalà (ºarD); (hacer ver) 'arà ('araytu) / yurî (+ 2 A)</t>
  </si>
  <si>
    <t>treballar</t>
  </si>
  <si>
    <t>traballar</t>
  </si>
  <si>
    <t>portar, menar</t>
  </si>
  <si>
    <t>traer [PR traio traes; IF traía traías traía, traïamos traïades traían; PS trouxen; F traerei; S traia; IS trouxese]</t>
  </si>
  <si>
    <t>trist/-a</t>
  </si>
  <si>
    <t>el teu / la teva (pl els teus / les teves); (Val) el teu / la teua (pl els teus / les teues)</t>
  </si>
  <si>
    <t>o teu / a túa (pl os teus / as túas)</t>
  </si>
  <si>
    <t>último/-a, darrer/-a</t>
  </si>
  <si>
    <t>un / una</t>
  </si>
  <si>
    <t>un / unha</t>
  </si>
  <si>
    <t>un / una; (contando, día del mes) u</t>
  </si>
  <si>
    <t>usar, utilitzar</t>
  </si>
  <si>
    <t>vostè (+ 3p sg); (menos formal) vós (+ 2p pl)</t>
  </si>
  <si>
    <t>vostede (+ 3p sg)</t>
  </si>
  <si>
    <t>got, vas</t>
  </si>
  <si>
    <t>venir / vindre [PR vinc véns ve, venim veniu vénen; PS vinguí vingueres; F vindré; S vingui; IS vingués; I vine veniu]</t>
  </si>
  <si>
    <t>vir [PR veño vés vén, vimos vides/vindes veñen; IF viña; PS vin viñeches veu, viñemos viñestes viñeron; F virei virás]</t>
  </si>
  <si>
    <t>ventá, fiestra, xanela</t>
  </si>
  <si>
    <t>finestra</t>
  </si>
  <si>
    <t>veure [PR veig veus veu, veiem veieu veuen; IF veia veies veia, vèiem vèieu veien; PS viu veieres/veres veié/véu, veiérem/vérem; S vegi vegem; I veges/ves vegeu/veieu; IS veiés; PP veient vist]; (Val) vore</t>
  </si>
  <si>
    <t>ver [PR vexo ves ve, vemos vedes ven; IF vía vías; F verei verás; S vexa]</t>
  </si>
  <si>
    <t>veritat</t>
  </si>
  <si>
    <t>verd / verda</t>
  </si>
  <si>
    <t>vegada</t>
  </si>
  <si>
    <t>viatjar</t>
  </si>
  <si>
    <t>viaxar</t>
  </si>
  <si>
    <t>vell/-a</t>
  </si>
  <si>
    <t>vello/-a</t>
  </si>
  <si>
    <t>divendres</t>
  </si>
  <si>
    <t>venres</t>
  </si>
  <si>
    <t>vi (pl vins)</t>
  </si>
  <si>
    <t>viño</t>
  </si>
  <si>
    <t>viure [PR visc vius viu, vivim viviu viuen; IF vivia; PS visquí visqueres; S visqui; IS visqués; I viu viviu; PP vivint viscut]</t>
  </si>
  <si>
    <t>volver, voltar</t>
  </si>
  <si>
    <t>tornar</t>
  </si>
  <si>
    <t>el vostre / la vostra (pl els vostres / les vostres)</t>
  </si>
  <si>
    <t>o voso / a vosa (pl os vosos / as vosas)</t>
  </si>
  <si>
    <t>ja</t>
  </si>
  <si>
    <t>xa</t>
  </si>
  <si>
    <t>sabata (f)</t>
  </si>
  <si>
    <t>eu [obl: min; AD me; (con +) comigo]</t>
  </si>
  <si>
    <t>jo [obl: mi; AD em _ / m'_ / _-me / _'m]</t>
  </si>
  <si>
    <t>vosaltres [obl: vosaltres; AD us _ / (C)-us / (V)-vos]</t>
  </si>
  <si>
    <t>vós, vosoutros/-as [obl =; AD vos]</t>
  </si>
  <si>
    <t>tu [obl: tu; AD et _ / t'_ / _-te / _'t]</t>
  </si>
  <si>
    <t>tu [obl: ti; A te D che]</t>
  </si>
  <si>
    <t>nosaltres [obl =; AD ens _ / _-nos / _'ns]</t>
  </si>
  <si>
    <t>nós (inclusivo), nosoutros/-as (exclusivo) [obl =; AD nos]</t>
  </si>
  <si>
    <t>a (+ il = al; + lo/la/le = allo/alla/alle; + i = ai; + gli = agli); (ciudad, Estado) in</t>
  </si>
  <si>
    <t>a; (a las diez) alle dieci</t>
  </si>
  <si>
    <t>a volte</t>
  </si>
  <si>
    <t>sotto, giù</t>
  </si>
  <si>
    <t>addio, arrivederci</t>
  </si>
  <si>
    <t>acqua</t>
  </si>
  <si>
    <t>qualcosa</t>
  </si>
  <si>
    <t>alcuni / alcune; qualche (+ sg)</t>
  </si>
  <si>
    <t>lì, là</t>
  </si>
  <si>
    <t>giallo/-a</t>
  </si>
  <si>
    <t>entrambi/-e, tutti/-e e due</t>
  </si>
  <si>
    <t>amico (pl amici) / amica (pl amiche)</t>
  </si>
  <si>
    <t>prima di</t>
  </si>
  <si>
    <t>anno; (el ~ pasado) l'anno scorso; (el ~ que viene) l'anno pròssimo</t>
  </si>
  <si>
    <t>quello, ciò</t>
  </si>
  <si>
    <t>qui, qua</t>
  </si>
  <si>
    <t>àlbero</t>
  </si>
  <si>
    <t>su, sopra</t>
  </si>
  <si>
    <t>riso</t>
  </si>
  <si>
    <t>e così, perciò</t>
  </si>
  <si>
    <t>anche se; benché (+ subj)</t>
  </si>
  <si>
    <t>aèreo</t>
  </si>
  <si>
    <t>ieri</t>
  </si>
  <si>
    <t>aiutare; (~ a algn a hacer algo) aiutare qn a fare qc</t>
  </si>
  <si>
    <t>zùcchero</t>
  </si>
  <si>
    <t>azzurro/-a, blu</t>
  </si>
  <si>
    <t>din, (tb, tras V) rin</t>
  </si>
  <si>
    <t>mahulí (adj)</t>
  </si>
  <si>
    <t>(mediodía) tanghalì; (sobremesa) hapon; (tarde-noche) gabí; (por la ~: más adelante) mamayang gabi</t>
  </si>
  <si>
    <t>maaga (adj)</t>
  </si>
  <si>
    <t>otkryvát' [PR -áju] / otkrýt' [PR otkróju otkróet]</t>
  </si>
  <si>
    <t>vykljuchát' / výkljuchit' [PR výkljuchu výkljuchit]</t>
  </si>
  <si>
    <t>pomogát' [PR -áju] / pomóch' [PR pomogú pomózhet pomógut; PS pomóg pomoglá] (+D)</t>
  </si>
  <si>
    <t>pit' [PR p'ju p'ët; PS pil pilá; I péï] / výpit'</t>
  </si>
  <si>
    <t>iskát' [PR ishchú íshchet] / poiskát'</t>
  </si>
  <si>
    <t>dicir [PR digo dis di, dicimos dicides din; PS dixen dixeches; F direi dirás; IS dixese; PP dito]</t>
  </si>
  <si>
    <t>prinimát' [-áju] / prinját' [primú prímet; prinjál prinjalá]; (hecho, situación) mirít'sja [mirjús' mirítsja] / primirít'sja s + I</t>
  </si>
  <si>
    <t>ugádyvat' / ugadát' [ugadáju]</t>
  </si>
  <si>
    <t>dato</t>
  </si>
  <si>
    <t>deber 2</t>
  </si>
  <si>
    <t>deberes</t>
  </si>
  <si>
    <t>decisión</t>
  </si>
  <si>
    <t>declarar 2</t>
  </si>
  <si>
    <t>dedicarse</t>
  </si>
  <si>
    <t>(posición) below /bi'lëu/; (en un edificio) downstairs /,daun'steëz/; (dirección) down /daun/</t>
  </si>
  <si>
    <t>to abandon /ë'bændën/</t>
  </si>
  <si>
    <t>open /'ëupen/</t>
  </si>
  <si>
    <t>to hug /h^g/, to embrace /im'breis/</t>
  </si>
  <si>
    <t>to wrap up /ræp/ (wrapped)</t>
  </si>
  <si>
    <t>coat /këut/</t>
  </si>
  <si>
    <t>April /'eiprël/</t>
  </si>
  <si>
    <t>to do* sth up; (cinturón) to fasten /fa:sn, (Am) fæsn/</t>
  </si>
  <si>
    <t>(que aburre) boring /'bO:riη/; (estar ~) to be bored /bO:d/</t>
  </si>
  <si>
    <t>to silence /'sailëns/</t>
  </si>
  <si>
    <t>accident /'æksidënt/</t>
  </si>
  <si>
    <t>oil /Oil/</t>
  </si>
  <si>
    <t>olive /'oliv/</t>
  </si>
  <si>
    <t>to accelerate /ëk'selëreit/</t>
  </si>
  <si>
    <t>to accept /ëk'sept/</t>
  </si>
  <si>
    <t>(GBr) pavement /'peivmënt/, (Am) sidewalk /'saidwO:k/</t>
  </si>
  <si>
    <t>steel /sti:l/</t>
  </si>
  <si>
    <t>to acclaim /ë'kleim/</t>
  </si>
  <si>
    <t>to accompany /ë'k^mpëni/</t>
  </si>
  <si>
    <t>to advise /ëd'vaiz/ (sb to do sth)</t>
  </si>
  <si>
    <t>event /i'vent/</t>
  </si>
  <si>
    <t>to agree /ë'gri:/ (to do sth)</t>
  </si>
  <si>
    <t>minutes /'minits/ (pl)</t>
  </si>
  <si>
    <t>activist /'æktivist/</t>
  </si>
  <si>
    <t>performance /pë'fO:mëns/</t>
  </si>
  <si>
    <t>current /'k^rënt/, present /'prezënt/</t>
  </si>
  <si>
    <t>to act /ækt/ (como, de: as)</t>
  </si>
  <si>
    <t>to perform /pë'fO:m/</t>
  </si>
  <si>
    <t>to accuse /ë'kju:z/ (sb of sth / doing sth); (Jur) to charge /tša:dž/ (sb with sth / doing sth)</t>
  </si>
  <si>
    <t>to overtake* /ëuvë'teik/</t>
  </si>
  <si>
    <t>as well as, in addition /ë'dišn/ to</t>
  </si>
  <si>
    <t>goodbye! /'gudbai/, bye! /bai/</t>
  </si>
  <si>
    <t>to guess /ges/</t>
  </si>
  <si>
    <t>administration /ëd,mini'streišn/</t>
  </si>
  <si>
    <t>to admit /ëd'mit/ (admitted) (en: to)</t>
  </si>
  <si>
    <t>customs /'k^stëmz/</t>
  </si>
  <si>
    <t>adult /'æd^lt, ë'd^lt/</t>
  </si>
  <si>
    <t>warning /'wO:niη/</t>
  </si>
  <si>
    <t>to warn /wO:n/ (sb about/of sth)</t>
  </si>
  <si>
    <t>airport /'eëpO:t/</t>
  </si>
  <si>
    <t>to affect /ë'fekt/</t>
  </si>
  <si>
    <t>to shave /šeiv/</t>
  </si>
  <si>
    <t>sharp /ša:p/</t>
  </si>
  <si>
    <t>outskirts /'autsk3:ts/; (en las ~ de Londres) on the outskirts of London</t>
  </si>
  <si>
    <t>-ni (concordancia: clases 16-, lugar específico], 17 [ku-, área amplia, movimiento hacia/desde] ó 18 [m(u)-, interioridad]); (nombres propios de lugar) --; katika; (punto de referencia) kwenye</t>
  </si>
  <si>
    <t>to attend /ë'tend/ (sth)</t>
  </si>
  <si>
    <t>amazement /ë'meizmënt/</t>
  </si>
  <si>
    <t>rough /r^f/</t>
  </si>
  <si>
    <t>aspirin /'æspërin/</t>
  </si>
  <si>
    <t>astronaut /'æstrënO:t/</t>
  </si>
  <si>
    <t>astronomy /ë'stronëmi/</t>
  </si>
  <si>
    <t>frightened /'fraitnd/, scared /skeëd/</t>
  </si>
  <si>
    <t>to attack /ë'tæk/</t>
  </si>
  <si>
    <t>attack /ë'tæk/ (contra: on)</t>
  </si>
  <si>
    <t>to tie /tai/ sth (up)</t>
  </si>
  <si>
    <t>(de él) -hu; (tras vocal 'i/î') -hi; (de ella) -hâ</t>
  </si>
  <si>
    <t>(de ellos) -hum, (tras vocal 'i') -him; (de ellas) -hunna / -hinna; (de ellos/-as dos) -humâ / -himâ</t>
  </si>
  <si>
    <t>wasij</t>
  </si>
  <si>
    <t>'ayDän</t>
  </si>
  <si>
    <t>masâ'; (por la ~) masâ'än, fî l-masâ'i</t>
  </si>
  <si>
    <t>muta'ajjirän</t>
  </si>
  <si>
    <t>mubakkirän</t>
  </si>
  <si>
    <t>erabili, baliatu, usatu</t>
  </si>
  <si>
    <t>zu, (enfático) zeu, zerori</t>
  </si>
  <si>
    <t>edalontzi</t>
  </si>
  <si>
    <t>leiho</t>
  </si>
  <si>
    <t>ikusi</t>
  </si>
  <si>
    <t>egia</t>
  </si>
  <si>
    <t>berde, orlegi</t>
  </si>
  <si>
    <t>aldi; (dos veces) bi aldiz</t>
  </si>
  <si>
    <t>bidaiatu</t>
  </si>
  <si>
    <t>zahar</t>
  </si>
  <si>
    <t>ostiral; (el ~) ostiralean</t>
  </si>
  <si>
    <t>ardo</t>
  </si>
  <si>
    <t>bizi izan</t>
  </si>
  <si>
    <t>itzuli, bihurtu</t>
  </si>
  <si>
    <t>zuek [ERG zuek D zuei G zuen; (con ~) zuekin; (para ~) zuentzat; POS zuengan DIR zuengana PROC zuengandik HASTA zuenganaino; (enfático) zeuek]</t>
  </si>
  <si>
    <t>zuen, zeuen</t>
  </si>
  <si>
    <t>eta</t>
  </si>
  <si>
    <t>ba- (+ v aux); jadanik, jada, ja; dagoeneko; (ya no...) jadanik ez...</t>
  </si>
  <si>
    <t>ni [ERG nik D neri G nire; (conmigo) nirekin; (para mí) neretzat; POS neregan DIR neregana PROC neregandik HASTA nereganaino]; (enfático) neu</t>
  </si>
  <si>
    <t>zapata</t>
  </si>
  <si>
    <t>msitu (3/4, pl misitu), mwitu (3/4, pl mitu, miitu)</t>
  </si>
  <si>
    <t>-ema (1 mwema 9 njema); (noticias) -zuri</t>
  </si>
  <si>
    <t>kutafuta</t>
  </si>
  <si>
    <t>farasi (9/10an, pl =)</t>
  </si>
  <si>
    <t>nywele (9/10, pl =)</t>
  </si>
  <si>
    <t>kila _</t>
  </si>
  <si>
    <t>kahawa (9/10)</t>
  </si>
  <si>
    <t>labda, pengine</t>
  </si>
  <si>
    <t>-po-; (cuando vino) alipokuja</t>
  </si>
  <si>
    <t>hapa</t>
  </si>
  <si>
    <t>jana</t>
  </si>
  <si>
    <t>-refu (1 mrefu, 9 ndefu)</t>
  </si>
  <si>
    <t>_ wawili</t>
  </si>
  <si>
    <t>rafiki (9/10, pl =) (+ poss 9/10)</t>
  </si>
  <si>
    <t>mwaka (3/4, pl miaka)</t>
  </si>
  <si>
    <t>kuzimisha; (fuego, incendio) kuzima</t>
  </si>
  <si>
    <t>juu</t>
  </si>
  <si>
    <t>mti (3/4, pl miti)</t>
  </si>
  <si>
    <t>mchele (3/4 michele); (cocido) wali (11)</t>
  </si>
  <si>
    <t>pia</t>
  </si>
  <si>
    <t>kwa mfano</t>
  </si>
  <si>
    <t>tafadhali</t>
  </si>
  <si>
    <t>au</t>
  </si>
  <si>
    <t>lakini</t>
  </si>
  <si>
    <t>ingawa, ijapokuwa</t>
  </si>
  <si>
    <t>hivyo</t>
  </si>
  <si>
    <t>ndege (9/10)</t>
  </si>
  <si>
    <t>mdomo (3/4, pl midomo)</t>
  </si>
  <si>
    <t>kiólas, ìdî; (~ no) pia (+ v neg); (~ no me quedo más) den tha meínô állô / perissótero</t>
  </si>
  <si>
    <t>egò [obl: (e)ména; (clíticos) A me D mou]</t>
  </si>
  <si>
    <t>papoútsi</t>
  </si>
  <si>
    <t>(perfectivo) tha + subj; (imperfectivo) tha + presente</t>
  </si>
  <si>
    <t>verre</t>
  </si>
  <si>
    <t>fenêtre</t>
  </si>
  <si>
    <t>vérité</t>
  </si>
  <si>
    <t>vert/-e</t>
  </si>
  <si>
    <t>fois; (tres veces al año) trois fois par an; (a la ~) en même temps</t>
  </si>
  <si>
    <t>vieux ('vieil' + V) / vieille [antes del N]</t>
  </si>
  <si>
    <t>vendredi</t>
  </si>
  <si>
    <t>(regresar) revenir [v.'venir']; (ir de nuevo) retourner</t>
  </si>
  <si>
    <t>vous [T/A/D vous]</t>
  </si>
  <si>
    <t>votre (pl vos)</t>
  </si>
  <si>
    <t>déjà; (ya lo había visto) je l'avais déjà vu</t>
  </si>
  <si>
    <t>je (j' + V) [T moi A/D me (m' + V)]</t>
  </si>
  <si>
    <t>dentro</t>
  </si>
  <si>
    <t>dentro de</t>
  </si>
  <si>
    <t>enfermo/-a</t>
  </si>
  <si>
    <t>malalt/-a</t>
  </si>
  <si>
    <t>aleshores, llavors</t>
  </si>
  <si>
    <t>entón, daquela</t>
  </si>
  <si>
    <t>enviar; (correspondencia comercial) trametre*</t>
  </si>
  <si>
    <t>escribir [PP escrito]</t>
  </si>
  <si>
    <t>escoltar</t>
  </si>
  <si>
    <t>escoitar</t>
  </si>
  <si>
    <t>escola</t>
  </si>
  <si>
    <t>costas (f pl), lombo (m)</t>
  </si>
  <si>
    <t>esquena</t>
  </si>
  <si>
    <t>esposa, dona</t>
  </si>
  <si>
    <t>esposa, muller</t>
  </si>
  <si>
    <t>aquest [pr akét, akést] / aquesta (pl aquests [akéts], aquestos); (Val) este / esta</t>
  </si>
  <si>
    <t>això</t>
  </si>
  <si>
    <t>isto</t>
  </si>
  <si>
    <t>estudiar, estudar</t>
  </si>
  <si>
    <t>fàcil</t>
  </si>
  <si>
    <t>saia, falda</t>
  </si>
  <si>
    <t>faldilla</t>
  </si>
  <si>
    <t>lleig (pl lleigs) / lletja (pl lletges)</t>
  </si>
  <si>
    <t>feo / fea</t>
  </si>
  <si>
    <t>fi (f; pl fins); (objetivo) fi (m; pl fins)</t>
  </si>
  <si>
    <t>frío/-a</t>
  </si>
  <si>
    <t>fred/-a</t>
  </si>
  <si>
    <t>fred</t>
  </si>
  <si>
    <t>fora de</t>
  </si>
  <si>
    <t>fóra de</t>
  </si>
  <si>
    <t>fora</t>
  </si>
  <si>
    <t>fóra</t>
  </si>
  <si>
    <t>forte</t>
  </si>
  <si>
    <t>fort/-a</t>
  </si>
  <si>
    <t>ulleres (f pl)</t>
  </si>
  <si>
    <t>gafas (f pl)</t>
  </si>
  <si>
    <t>gat</t>
  </si>
  <si>
    <t>gent</t>
  </si>
  <si>
    <t>xente</t>
  </si>
  <si>
    <t>grazas, gracias</t>
  </si>
  <si>
    <t>gràcies</t>
  </si>
  <si>
    <t>parlar</t>
  </si>
  <si>
    <t>falar</t>
  </si>
  <si>
    <t>tròô [PS éfaga PV fagòthîka PP fagôménos; S fáô; I fáge/fáe fáte]</t>
  </si>
  <si>
    <t>pòs</t>
  </si>
  <si>
    <t>san, ópôs</t>
  </si>
  <si>
    <t>agorázô [PS agórasa PV agorástîka PP agorasménos]</t>
  </si>
  <si>
    <t>me (+ A); (conmigo) mazí mou</t>
  </si>
  <si>
    <t>me (+ A), metá (+ G)</t>
  </si>
  <si>
    <t>ásjîmos</t>
  </si>
  <si>
    <t>télos (n; G télous; pl télî G telòn), térma (n), péras (n); (extremidad) ákrî (f)</t>
  </si>
  <si>
    <t>krúo; (hace ~) kánei krúo</t>
  </si>
  <si>
    <t>krúos, (tb fig) psujrós</t>
  </si>
  <si>
    <t>éxô</t>
  </si>
  <si>
    <t>éxô apó (+ A), ektós (+ G)</t>
  </si>
  <si>
    <t>dunatós, isjurós</t>
  </si>
  <si>
    <t>gualiá (n pl)</t>
  </si>
  <si>
    <t>gáta (f)</t>
  </si>
  <si>
    <t>ánthrôpoi (m pl), kósmos (m sg)</t>
  </si>
  <si>
    <t>ólos o kósmos</t>
  </si>
  <si>
    <t>eujaristó</t>
  </si>
  <si>
    <t>megálos</t>
  </si>
  <si>
    <t>milò [PS mílîsa; PV milìthîka; PP milîménos)</t>
  </si>
  <si>
    <t>kánô [PS ékana/ékama PP kamôménos]</t>
  </si>
  <si>
    <t>upárjei / upárjoun... [PS upìrxe; S upárxei]</t>
  </si>
  <si>
    <t>(lugar) méjri (+ A); (tiempo) òs, méjri (+ A)</t>
  </si>
  <si>
    <t>adelfì</t>
  </si>
  <si>
    <t>adelfós</t>
  </si>
  <si>
    <t>kórî</t>
  </si>
  <si>
    <t>giós; (~s) paidiá (n pl)</t>
  </si>
  <si>
    <t>(informal) geiá sou; (formal) geiá sas</t>
  </si>
  <si>
    <t>ándras</t>
  </si>
  <si>
    <t>òra (f)</t>
  </si>
  <si>
    <t>sìmera</t>
  </si>
  <si>
    <t>augó</t>
  </si>
  <si>
    <t>glòssa (f; pl G glôssòn)</t>
  </si>
  <si>
    <t>akóma kai</t>
  </si>
  <si>
    <t>endiaférôn / endiaférousa / endiaféron</t>
  </si>
  <si>
    <t>pîgaínô/páô [PR páô páeis páei, páme páte páne; PS pìga; S páô; I pìgaine pîgaínete]</t>
  </si>
  <si>
    <t>nîsí (pl nîsiá), nìsos (f); (Islas Canarias) Kanáries Nìsoi</t>
  </si>
  <si>
    <t>aristerá (f); (a la ~) aristerá</t>
  </si>
  <si>
    <t>néos, nearós</t>
  </si>
  <si>
    <t>Pémptî</t>
  </si>
  <si>
    <t>kritìs; (Der) dikastìs</t>
  </si>
  <si>
    <t>plái se, dípla se</t>
  </si>
  <si>
    <t>mazí</t>
  </si>
  <si>
    <t>molúvi</t>
  </si>
  <si>
    <t>diavázô [PS diávasa]</t>
  </si>
  <si>
    <t>makriá apó (+ A)</t>
  </si>
  <si>
    <t>eleuthería (f)</t>
  </si>
  <si>
    <t>gála (n)</t>
  </si>
  <si>
    <t>vivlío</t>
  </si>
  <si>
    <t>katharízô</t>
  </si>
  <si>
    <t>katharós</t>
  </si>
  <si>
    <t>por 4</t>
  </si>
  <si>
    <t>por 5</t>
  </si>
  <si>
    <t>por 6</t>
  </si>
  <si>
    <t>por 7</t>
  </si>
  <si>
    <t>desde X hasta Y</t>
  </si>
  <si>
    <t>acerca de</t>
  </si>
  <si>
    <t>sobre 3</t>
  </si>
  <si>
    <t>ni</t>
  </si>
  <si>
    <t>dos</t>
  </si>
  <si>
    <t>tres</t>
  </si>
  <si>
    <t>(estar ~) to be off</t>
  </si>
  <si>
    <t>here you are</t>
  </si>
  <si>
    <t>vi (quemarse)</t>
  </si>
  <si>
    <t>arrepentirse</t>
  </si>
  <si>
    <t>adj (ropa)</t>
  </si>
  <si>
    <t>Suajili</t>
  </si>
  <si>
    <t>Persa</t>
  </si>
  <si>
    <t>Hindi</t>
  </si>
  <si>
    <t>Tailandés</t>
  </si>
  <si>
    <t>Vietnamita</t>
  </si>
  <si>
    <t>Indonesio</t>
  </si>
  <si>
    <t>Filipino</t>
  </si>
  <si>
    <t>Japonés</t>
  </si>
  <si>
    <t>Coreano</t>
  </si>
  <si>
    <t>Tahitiano</t>
  </si>
  <si>
    <t>Náhuatl</t>
  </si>
  <si>
    <t>Quechua</t>
  </si>
  <si>
    <t>Guaraní</t>
  </si>
  <si>
    <t>Esperanto</t>
  </si>
  <si>
    <t>BUSCAR...</t>
  </si>
  <si>
    <t>Resultado...</t>
  </si>
  <si>
    <t>PERSA</t>
  </si>
  <si>
    <t>HINDI</t>
  </si>
  <si>
    <t>TAILANDÉS</t>
  </si>
  <si>
    <t>VIETNAMITA</t>
  </si>
  <si>
    <t>INDONESIO</t>
  </si>
  <si>
    <t>FILIPINO</t>
  </si>
  <si>
    <t>JAPONÉS</t>
  </si>
  <si>
    <t>COREANO</t>
  </si>
  <si>
    <t>TAHITIANO</t>
  </si>
  <si>
    <t>NÁHUATL</t>
  </si>
  <si>
    <t>QUECHUA</t>
  </si>
  <si>
    <t>GUARANÍ</t>
  </si>
  <si>
    <t>ESPERANTO</t>
  </si>
  <si>
    <t>ami/-e</t>
  </si>
  <si>
    <t>amic / amiga</t>
  </si>
  <si>
    <t>amigo/-a</t>
  </si>
  <si>
    <t>prieten / -ã</t>
  </si>
  <si>
    <t>r Freund (pl -e) / e Freundin (pl -nen)</t>
  </si>
  <si>
    <t>vriend (pl -en)</t>
  </si>
  <si>
    <t>(sintaxis)</t>
  </si>
  <si>
    <t>buenas tardes</t>
  </si>
  <si>
    <t>buenas noches</t>
  </si>
  <si>
    <t>adiós</t>
  </si>
  <si>
    <t>hola</t>
  </si>
  <si>
    <t>hasta pronto</t>
  </si>
  <si>
    <t>hasta luego</t>
  </si>
  <si>
    <t>hasta mañana</t>
  </si>
  <si>
    <t>muchas gracias</t>
  </si>
  <si>
    <t>perdone</t>
  </si>
  <si>
    <t>lo siento</t>
  </si>
  <si>
    <t>de nada</t>
  </si>
  <si>
    <t>cuál 2</t>
  </si>
  <si>
    <t>mi</t>
  </si>
  <si>
    <t>tu</t>
  </si>
  <si>
    <t>vuestro</t>
  </si>
  <si>
    <t>su</t>
  </si>
  <si>
    <t>su 2</t>
  </si>
  <si>
    <t>su 3</t>
  </si>
  <si>
    <t>su 4</t>
  </si>
  <si>
    <t>de él / ella</t>
  </si>
  <si>
    <t>de usted</t>
  </si>
  <si>
    <t>de ellos</t>
  </si>
  <si>
    <t>de ustedes</t>
  </si>
  <si>
    <t>esto</t>
  </si>
  <si>
    <t>eso</t>
  </si>
  <si>
    <t>allá, ma</t>
  </si>
  <si>
    <t>skúlos (m), skulí (n)</t>
  </si>
  <si>
    <t>prósôpo, ánthrôpos, átomo</t>
  </si>
  <si>
    <t>psári</t>
  </si>
  <si>
    <t>pódi; (a ~) me ta pódia</t>
  </si>
  <si>
    <t>piáto</t>
  </si>
  <si>
    <t>paralía, plaz (f)</t>
  </si>
  <si>
    <t>lígoi / líges / líga</t>
  </si>
  <si>
    <t>légô/léô [PR léei léme léte léne; IF élega; PS eípa; PV léjthîka/eipòthîka; PP eipôménos; S po; I pes péste/peíte]</t>
  </si>
  <si>
    <t>afínô [PS áfisa PV aféthîka PP afî(s)ménos; I áse/áfîse áste/áfîste]</t>
  </si>
  <si>
    <t>grìgora</t>
  </si>
  <si>
    <t>dexiá (f); (a la ~) dexiá</t>
  </si>
  <si>
    <t>argá</t>
  </si>
  <si>
    <t>metá (+ G), ústera apó (+ A)</t>
  </si>
  <si>
    <t>méra (f)</t>
  </si>
  <si>
    <t>dónti (n, pl dóntia)</t>
  </si>
  <si>
    <t>déka</t>
  </si>
  <si>
    <t>diaforetikós; (otro) állos</t>
  </si>
  <si>
    <t>dúskolos</t>
  </si>
  <si>
    <t>zer</t>
  </si>
  <si>
    <t>(v aux)-en, (si el verbo ya termina en -n) --; (la chica que vino) etorri zen</t>
  </si>
  <si>
    <t>-la (tras v aux);  (cuando el verbo de la oración principal es negativo) -nik; (cuando la subordinada es una interrogativa indirecta) -n; (cuando el verbo principal es de orden, mandato petición) nombre verbal + -teko/-tzeko o verbo en subjuntivo</t>
  </si>
  <si>
    <t>etorri [PR nator (hator) zatoz dator, gatoz zatozte datoz; PS nentorren (hentorren) zentozen zentorren, gentozen zentozten zetozten]</t>
  </si>
  <si>
    <t>[-tzen/-ten] +: [NOR] naiz (haiz) zara da, gara zarete dira; [NOR-nori] NA-tzai-t (HA-tzai-k/n) ZA-tzai-ZKI-zu #-zai-o, GA-tzai-ZKI-zu ZA-tzai-ZKI-zue-TE #-zai-ZKI-e; [NOR-nork] N-au-t (H-au-k/n) ZAIT-u-zu D-u-#, GAIT-u-gu ZAIT-u-ZTE-zue DIT-u-te (3pp+3pp=ditu(z)te); [NOR-nori-nork] t(da)-t (k(a)/n(na)-k/n) zu-zu DI-o-#, gu-gu zue-zue DIZKI-e-te; (PRET.PERF.) [-tu/-i] =; [vs "DUT"] (amo) maite dut, (he amado) maite izan dut; [vs "NAIZ"] (vivo) bizi naiz; (he vivido) bizi izan naiz</t>
  </si>
  <si>
    <t>envidiar</t>
  </si>
  <si>
    <t>escalón</t>
  </si>
  <si>
    <t>escaparate</t>
  </si>
  <si>
    <t>escenario</t>
  </si>
  <si>
    <t>escoba</t>
  </si>
  <si>
    <t>escritor</t>
  </si>
  <si>
    <t>de persona</t>
  </si>
  <si>
    <t>ballpoint pen, pen</t>
  </si>
  <si>
    <t>nm (goma de borrar)</t>
  </si>
  <si>
    <t>nm (recipiente)</t>
  </si>
  <si>
    <t>persona, carácter</t>
  </si>
  <si>
    <t>good night</t>
  </si>
  <si>
    <t>(en la sobremesa) good afternoon, (tarde-noche) good evening</t>
  </si>
  <si>
    <t>good morning</t>
  </si>
  <si>
    <t>s Fleisch</t>
  </si>
  <si>
    <t>teuer [def: teure etc.]</t>
  </si>
  <si>
    <t>r Brief (pl -e)</t>
  </si>
  <si>
    <t>s Haus (pl Häuser)</t>
  </si>
  <si>
    <t>fünf</t>
  </si>
  <si>
    <t>e Stadt (pl Städte)</t>
  </si>
  <si>
    <t>wie; (en calidad de) als</t>
  </si>
  <si>
    <t>mit + D</t>
  </si>
  <si>
    <t>parakalò</t>
  </si>
  <si>
    <t>kátô apó</t>
  </si>
  <si>
    <t>prépei na ... [2p subj]</t>
  </si>
  <si>
    <t>netejar</t>
  </si>
  <si>
    <t>límpid/-a</t>
  </si>
  <si>
    <t>línia; (Val) línea</t>
  </si>
  <si>
    <t>liña</t>
  </si>
  <si>
    <t>llest/-a, intel·ligent</t>
  </si>
  <si>
    <t>listo/-a, intelixente</t>
  </si>
  <si>
    <t>dir-se*; (me llamo X) em dic X</t>
  </si>
  <si>
    <t>chamarse; (me llamo X) chámome X</t>
  </si>
  <si>
    <t>(diferente) ein anderer / eine andere / ein anderes (pl andere); (adicional) noch ein / eine / ein; ein weiterer / eine weitere / ein weiteres</t>
  </si>
  <si>
    <t>r Vater (pl Väter)</t>
  </si>
  <si>
    <t>s Land (pl Länder)</t>
  </si>
  <si>
    <t>für + A</t>
  </si>
  <si>
    <t>um (... [A]) zu + V; (~ hacer algo) um etwas zu tun</t>
  </si>
  <si>
    <t>letzt...; (la semana pasada) letzte Woche; (el mes pasado) letzten Monat; (el año pasado) letztes Jahr</t>
  </si>
  <si>
    <t>klein</t>
  </si>
  <si>
    <t>entschuldigen Sie</t>
  </si>
  <si>
    <t>e Zeitung (pl -en)</t>
  </si>
  <si>
    <t>r Mensch (G/pl -en), e Person (pl -en)</t>
  </si>
  <si>
    <t>r Fisch (pl -e)</t>
  </si>
  <si>
    <t>-ni (concordancia: clases 16-, lugar específico], 17 [ku-, área amplia, movimiento hacia/desde] ó 18 [m(u)-, interioridad]); (nombres propios de lugar) --; katika; [vs preposicionales]</t>
  </si>
  <si>
    <t>(a las dos) saa mbili</t>
  </si>
  <si>
    <t>pengine</t>
  </si>
  <si>
    <t>chini</t>
  </si>
  <si>
    <t>kufungua</t>
  </si>
  <si>
    <t>maji (6)</t>
  </si>
  <si>
    <t>(a una persona) kwa heri; (a varios) kwa herini</t>
  </si>
  <si>
    <t>sasa</t>
  </si>
  <si>
    <t>baadhi ya</t>
  </si>
  <si>
    <t>kitu</t>
  </si>
  <si>
    <t>vizuri</t>
  </si>
  <si>
    <t>upesi</t>
  </si>
  <si>
    <t>polepole</t>
  </si>
  <si>
    <t>vibaya</t>
  </si>
  <si>
    <t>nyumbani</t>
  </si>
  <si>
    <t>pale; (dentro de algo) humo</t>
  </si>
  <si>
    <t>tena (+ v af)</t>
  </si>
  <si>
    <t>(~ no) tena (+ v neg)</t>
  </si>
  <si>
    <t>mimi, ni- (neg: -si) (obj: -ni-)</t>
  </si>
  <si>
    <t>sikuzote, daima</t>
  </si>
  <si>
    <t>mapema</t>
  </si>
  <si>
    <t>(de ~) usiku</t>
  </si>
  <si>
    <t>(en otro tiempo) hapo; (después) kisha</t>
  </si>
  <si>
    <t>r Mantel (pl Mäntel)</t>
  </si>
  <si>
    <t>e Akademie (pl -n); e Privatschule (pl -n)</t>
  </si>
  <si>
    <t>r April; (en ~) im April</t>
  </si>
  <si>
    <t>s Öl (pl -e); (~ de oliva) s Olivenöl</t>
  </si>
  <si>
    <t>begleiten; j-m Gesellschaft leisten</t>
  </si>
  <si>
    <t>vorwärts; (¡~!) los!, vorwärts!, herein!</t>
  </si>
  <si>
    <t>auf Wiedersehen!, tschüss!; (por teléfono, radio) auf Wiederhören!</t>
  </si>
  <si>
    <t>r Zoll (pl Zölle)</t>
  </si>
  <si>
    <t>r Flughafen (pl Flughäfen)</t>
  </si>
  <si>
    <t>s Reisebüro (pl -s)</t>
  </si>
  <si>
    <t>r August; (en ~) im August</t>
  </si>
  <si>
    <t>angenehm, nett</t>
  </si>
  <si>
    <t>da, dort; dorthin</t>
  </si>
  <si>
    <t>r Strand (pl Strände); (en la ~) am Strand</t>
  </si>
  <si>
    <t>wenige</t>
  </si>
  <si>
    <t>er könnte..., Sie könnten...</t>
  </si>
  <si>
    <t>zum Beispiel</t>
  </si>
  <si>
    <t>bitte</t>
  </si>
  <si>
    <t>warum</t>
  </si>
  <si>
    <t>weil (+ v / v aux al final); (inf) denn</t>
  </si>
  <si>
    <t>parce que; (inf) car</t>
  </si>
  <si>
    <t>r Preis (pl -e)</t>
  </si>
  <si>
    <t>erst</t>
  </si>
  <si>
    <t>e Tür (pl -en); (de castillo, granero) s Tor (pl -e)</t>
  </si>
  <si>
    <t>(por la mañana) am Morgen, (regularmente) morgens</t>
  </si>
  <si>
    <t>(cerca de) an + D, bei + D, neben + D</t>
  </si>
  <si>
    <t>niedrig, tief; (persona) klein</t>
  </si>
  <si>
    <t>nächst...; (la semana ~~) nächste Woche; (el mes ~~) nächsten Monat; (el año ~~) nächstes Jahr</t>
  </si>
  <si>
    <t>s Jahr (pl -e); (el ~ pasado) letztes Jahr; (el ~ que viene) nächstes Jahr</t>
  </si>
  <si>
    <t>vielleicht</t>
  </si>
  <si>
    <t>rot</t>
  </si>
  <si>
    <t>e Kleidung</t>
  </si>
  <si>
    <t>r Sonnabend, r Samstag</t>
  </si>
  <si>
    <t>sechs</t>
  </si>
  <si>
    <t>e Woche (pl -n)</t>
  </si>
  <si>
    <t>wenn (+ PR / KON) [+ v / v aux al final]</t>
  </si>
  <si>
    <t>immer</t>
  </si>
  <si>
    <t>(de él) sein / seine / sein (pl seine); (de ella) ihr / ihre / ihr (pl ihre)</t>
  </si>
  <si>
    <t>ihr / ihre / ihr (pl ihre)</t>
  </si>
  <si>
    <t>auch</t>
  </si>
  <si>
    <t>(sobremesa) r Nachmittag (pl -e); (tarde-noche) r Abend (pl -e)</t>
  </si>
  <si>
    <t>müssen [PR muss; PS musste; KON müsste]; (tengo que comprar un libro) ich muss ein Buch kaufen</t>
  </si>
  <si>
    <t>s Wetter (pl =)</t>
  </si>
  <si>
    <t>e Zeit (pl -en)</t>
  </si>
  <si>
    <t>jeder, jedermann</t>
  </si>
  <si>
    <t>arbeiten</t>
  </si>
  <si>
    <t>drei</t>
  </si>
  <si>
    <t>dein / deine / dein (pl deine)</t>
  </si>
  <si>
    <t>du [A dich D dir G deiner]</t>
  </si>
  <si>
    <t>(m) ein [A einen D einem G eines] / (f) eine [A eine D einer G einer] / (n) ein [A ein D einem G eines]</t>
  </si>
  <si>
    <t>ein / eine / ein; (contando) eins</t>
  </si>
  <si>
    <t>Sie [A Sie D Ihnen G Ihrer]</t>
  </si>
  <si>
    <t>s Glas (pl Gläser); (un ~ de leche) ein Glas Milch</t>
  </si>
  <si>
    <t>s Fenster (pl =)</t>
  </si>
  <si>
    <t>e Wahrheit (pl -en)</t>
  </si>
  <si>
    <t>grün</t>
  </si>
  <si>
    <t>s Mal (pl -e); (tres / diez veces) dreimal / zehnmal</t>
  </si>
  <si>
    <t>r Freitag</t>
  </si>
  <si>
    <t>wohnen, leben</t>
  </si>
  <si>
    <t>fatigué/-e; (que cansa) fatigant/-e</t>
  </si>
  <si>
    <t>chanter</t>
  </si>
  <si>
    <t>visage (m)</t>
  </si>
  <si>
    <t>viande; (de persona, fruta) chair</t>
  </si>
  <si>
    <t>cher / chère</t>
  </si>
  <si>
    <t>lettre</t>
  </si>
  <si>
    <t>maison</t>
  </si>
  <si>
    <t>près de</t>
  </si>
  <si>
    <t>cent</t>
  </si>
  <si>
    <t>cinq</t>
  </si>
  <si>
    <t>ville</t>
  </si>
  <si>
    <t>voiture (f)</t>
  </si>
  <si>
    <t>(~ ir) ty dólzhen (f dolzhná n dolzhnó, pl dolzhný) idtí</t>
  </si>
  <si>
    <t>govorít' [PR govorjú govorít] / skazát' [PR skazhú skázhet]</t>
  </si>
  <si>
    <t>ostavlját' / ostávit' [PR ostávlju ostávit]</t>
  </si>
  <si>
    <t>býstro</t>
  </si>
  <si>
    <t>médlenno</t>
  </si>
  <si>
    <t>(tiempo) pósle + G, spustjá + A; (lugar, posición) za + I</t>
  </si>
  <si>
    <t>hiya (obj: -hâ)</t>
  </si>
  <si>
    <t>hunna (obj: -hunna, -hinna); (~ dos) humâ (obj: - humâ, -himâ)</t>
  </si>
  <si>
    <t>hum (obj: -hum, -him); (~ dos) humâ (obj: -humâ, -himâ)</t>
  </si>
  <si>
    <t>fî</t>
  </si>
  <si>
    <t>ºalà, fawqa</t>
  </si>
  <si>
    <t>waýada / yaýidu; laqiya (laqîtu) / yalqà (liqâ')</t>
  </si>
  <si>
    <t>marîD (marDà)</t>
  </si>
  <si>
    <t>li-; (ante prons: la-; ~ mí: lî)</t>
  </si>
  <si>
    <t>li- (+ subj), li-kay (+ subj); (~ no...) li-kay-lâ (+ subj), li-'allâ (+ subj)</t>
  </si>
  <si>
    <t>encore; (~ no) pas encore; (~ no lo sabe) il ne le sait pas encore</t>
  </si>
  <si>
    <t>tout le monde</t>
  </si>
  <si>
    <t>idiot/-e, bête</t>
  </si>
  <si>
    <t>travailler</t>
  </si>
  <si>
    <t xml:space="preserve">apporter; (a algn) amener [-è- ante sílaba muda: amène / amenons] </t>
  </si>
  <si>
    <t>trois</t>
  </si>
  <si>
    <t>tu [T toi A/D te (t' + V)]</t>
  </si>
  <si>
    <t>ton / ta (ton + V) (pl tes)</t>
  </si>
  <si>
    <t>mon / ma (mon + V) (pl mes)</t>
  </si>
  <si>
    <t>dernier / dernière</t>
  </si>
  <si>
    <t>un / une (pl des)</t>
  </si>
  <si>
    <t>un / une</t>
  </si>
  <si>
    <t>utiliser</t>
  </si>
  <si>
    <t>poderia; (~s habérmelo dicho) podia ter me dito</t>
  </si>
  <si>
    <t>(~ la mañana) de manhã; (~ la noche) à noite, de noite</t>
  </si>
  <si>
    <t>por (+ o = pelo)</t>
  </si>
  <si>
    <t>por exemplo</t>
  </si>
  <si>
    <t>hura [ERG hark D hari G haren I harez/hartaz; GL hartako POS harengan DIR harengana PROC harengandik harekin herentzat harenganaino], (si el referente se ha mencionado antes) bera</t>
  </si>
  <si>
    <t>-(e)an/-etan</t>
  </si>
  <si>
    <t>etxean</t>
  </si>
  <si>
    <t>aurkitu, topatu</t>
  </si>
  <si>
    <t>_ gainean, -en gainean</t>
  </si>
  <si>
    <t>gaixo, eri</t>
  </si>
  <si>
    <t>orduan</t>
  </si>
  <si>
    <t>-en artean; (en medio de: bosque etc.) _ tartean; (tiempo) _ bitartean</t>
  </si>
  <si>
    <t>bidali, igorri</t>
  </si>
  <si>
    <t>idatzi</t>
  </si>
  <si>
    <t>entzun, aditu</t>
  </si>
  <si>
    <t>(gen) eskola, ikastetxe; (si la enseñanza es en euskera) ikastola</t>
  </si>
  <si>
    <t>bizkar</t>
  </si>
  <si>
    <t>emazte, andre</t>
  </si>
  <si>
    <t>(sg, pl fracto) (det) N -u, A -a, G -i; (indet) N -ün, A -än (escrito -ân), G -ïn; (dual) N -âni, AG -ayni; (pl reg m) N -ûna, AG -îna</t>
  </si>
  <si>
    <t>de un viaje</t>
  </si>
  <si>
    <t>dios</t>
  </si>
  <si>
    <t>oro</t>
  </si>
  <si>
    <t>bueno</t>
  </si>
  <si>
    <t>mercancías</t>
  </si>
  <si>
    <t>gobernar</t>
  </si>
  <si>
    <t>gobierno</t>
  </si>
  <si>
    <t>de cereal</t>
  </si>
  <si>
    <t>cereales</t>
  </si>
  <si>
    <t>nieto</t>
  </si>
  <si>
    <t>nieta</t>
  </si>
  <si>
    <t>abuelo</t>
  </si>
  <si>
    <t>importante</t>
  </si>
  <si>
    <t>verde</t>
  </si>
  <si>
    <t>moler</t>
  </si>
  <si>
    <t>terreno</t>
  </si>
  <si>
    <t>grupo</t>
  </si>
  <si>
    <t>crecer</t>
  </si>
  <si>
    <t>aumentar</t>
  </si>
  <si>
    <t>laboratorio</t>
  </si>
  <si>
    <t>faltar</t>
  </si>
  <si>
    <t>carecer de</t>
  </si>
  <si>
    <t>carencia</t>
  </si>
  <si>
    <t>lago</t>
  </si>
  <si>
    <t>aterrizar</t>
  </si>
  <si>
    <t>idioma</t>
  </si>
  <si>
    <t>durar</t>
  </si>
  <si>
    <t>último</t>
  </si>
  <si>
    <t>pasado</t>
  </si>
  <si>
    <t>vt (coche) !</t>
  </si>
  <si>
    <t>adv de dirección</t>
  </si>
  <si>
    <t>tener efecto (v2)</t>
  </si>
  <si>
    <t>to lose* weight</t>
  </si>
  <si>
    <t>travel agency, travel agent's</t>
  </si>
  <si>
    <t>vt (soportar, tolerar)</t>
  </si>
  <si>
    <t>v pron (en agua)</t>
  </si>
  <si>
    <t>rue</t>
  </si>
  <si>
    <t>chaleur (f); (hace ~) il fait chaud; (hace mucho ~) il fait très chaud; (tengo ~) j'ai chaud</t>
  </si>
  <si>
    <t>serveur / serveuse; garçon (m)</t>
  </si>
  <si>
    <t>chemin</t>
  </si>
  <si>
    <t>chemise</t>
  </si>
  <si>
    <t>haiek [ERG haiek D haiei G haien I haiez/haietaz; GL haietako POS haiengan DIR haiengana PROC haiengandik; haiekin haientzat haienganaino], (si el referente se ha mencionado antes) berak</t>
  </si>
  <si>
    <t>to break /breik/ [broke /brëuk/ broken /'brëukn/]; (papel, tela) to tear /teë/ [tore /tO:/ torn /tO:n/]</t>
  </si>
  <si>
    <t>to have /hæv/ [3P: has; PS/PP: had; neg: don't have (Am), haven't (got) (GBr)]</t>
  </si>
  <si>
    <t>to bring /briη/ [brought /brO:t/]</t>
  </si>
  <si>
    <t>you /ju:/ [O you]; (antic, Bib) thou</t>
  </si>
  <si>
    <t>to come /k^m/ [come]</t>
  </si>
  <si>
    <t>I /ai/ [O me /mi/]</t>
  </si>
  <si>
    <t>V + -ed/-d [pron: + C sorda: /t/, + C sonora: /d/, + d/t: /id/]; (trabajé / trabajaba) I worked; (no trabajé / no trabajaba) I didn't work</t>
  </si>
  <si>
    <t>huile (f)</t>
  </si>
  <si>
    <t>août /u(t)/</t>
  </si>
  <si>
    <t>Palabra aleatoria: BUSCAR "t(a__)"</t>
  </si>
  <si>
    <t>to pump /p^mp/</t>
  </si>
  <si>
    <t>lack /laek/, shortage /'šO:tidž/</t>
  </si>
  <si>
    <t>song /soη/</t>
  </si>
  <si>
    <t>singer /'siηë/</t>
  </si>
  <si>
    <t>academy /ë'kædemi/ (pl -ies), (educativa) school /sku:l/</t>
  </si>
  <si>
    <t>roll /rëul/, sandwich</t>
  </si>
  <si>
    <t>saisir</t>
  </si>
  <si>
    <t>trou</t>
  </si>
  <si>
    <t>se noyer ['i' antes de 'e' muda: je me noie, etc.]</t>
  </si>
  <si>
    <t>pendre [PR pends pend, pendons; PS pendis; F pendrai; S pende; PP pendant pendu]</t>
  </si>
  <si>
    <t>ail /aj/ (pl ails, aulx /o/)</t>
  </si>
  <si>
    <t>atteindre [v.'pintar']</t>
  </si>
  <si>
    <t>peindre [PR peins, peignons; PS peignis; PP peignant peint]</t>
  </si>
  <si>
    <t>con algn</t>
  </si>
  <si>
    <t>queso</t>
  </si>
  <si>
    <t>kiosco</t>
  </si>
  <si>
    <t>quitarse</t>
  </si>
  <si>
    <t>regla 2</t>
  </si>
  <si>
    <t>utensilio</t>
  </si>
  <si>
    <t>regresar</t>
  </si>
  <si>
    <t>reírse</t>
  </si>
  <si>
    <t>retrasarse</t>
  </si>
  <si>
    <t>rico 2</t>
  </si>
  <si>
    <t>_ [pref.pron.] + -enu (1/2/3 wenu 4 yenu 5 lenu 6 yenu 7 chenu 8 vyenu 9 yenu 10 zenu 11 wenu 15 kwenu 16 penu 17 kwenu 18 mwenu)</t>
  </si>
  <si>
    <t>elfu moja; (1300) elfu moja mia tatu; (1028) elfu moja ishirini na nane; (3009) elfu tatu na tisa; (9999) elfu tisa mia tisa tisini na tisa; (10000) kumi elfu; (10001) kumi elfu na moja; (11000) kumi na moja elfu; (20815) ishirini elfu mia nane kumi na tano; (100.000) laki moja; [regla: antes de 10000: elfu + núm; a partir de 10000: núm + elfu]</t>
  </si>
  <si>
    <t>dakika (pl =)</t>
  </si>
  <si>
    <t>kutizama; (mírale) mtizame</t>
  </si>
  <si>
    <t>_ -enyewe</t>
  </si>
  <si>
    <t>mlima (3/4, pl milima)</t>
  </si>
  <si>
    <t>kufa [monos]</t>
  </si>
  <si>
    <t>nzi (9/10an, pl =), inzi</t>
  </si>
  <si>
    <t>kuonyesha</t>
  </si>
  <si>
    <t>_ -ingi (2 wengi 4 mingi 6 mengi 8 vingi 10 nyingi)</t>
  </si>
  <si>
    <t>há [IF havia, PS houve, F haverá, S haja; PP havido] (Pt); tem [IF tinha; PS teve; F terá; S tenha] (Br); (hay partido mañana?) tem / há jogo amanhã?</t>
  </si>
  <si>
    <t>malvarmo, frido, (hace ~) estas fride; (tener ~) esti fride, senti malvarmon</t>
  </si>
  <si>
    <t>(pos) ekstere, (dir) eksteren</t>
  </si>
  <si>
    <t>ekster</t>
  </si>
  <si>
    <t>forta</t>
  </si>
  <si>
    <t>okulvitroj</t>
  </si>
  <si>
    <t>kato</t>
  </si>
  <si>
    <t>nm (animal)</t>
  </si>
  <si>
    <t>homoj (pl); (la ~ joven) la junularo</t>
  </si>
  <si>
    <t>dankon</t>
  </si>
  <si>
    <t>granda</t>
  </si>
  <si>
    <t>paroli</t>
  </si>
  <si>
    <t>fari</t>
  </si>
  <si>
    <t>gxis</t>
  </si>
  <si>
    <t>estas... (+ N)</t>
  </si>
  <si>
    <t>fratino</t>
  </si>
  <si>
    <t>frato</t>
  </si>
  <si>
    <t>filino</t>
  </si>
  <si>
    <t>filo</t>
  </si>
  <si>
    <t>nm (varón)</t>
  </si>
  <si>
    <t>viro</t>
  </si>
  <si>
    <t>horo</t>
  </si>
  <si>
    <t>hodiaux</t>
  </si>
  <si>
    <t>ovo</t>
  </si>
  <si>
    <t>lingvo</t>
  </si>
  <si>
    <t>inkluzive</t>
  </si>
  <si>
    <t>interesa</t>
  </si>
  <si>
    <t>iri</t>
  </si>
  <si>
    <t>insulo</t>
  </si>
  <si>
    <t>maldekstra (adj); (a la ~: pos) maldekstre, (dir) maldekstren</t>
  </si>
  <si>
    <t>juna</t>
  </si>
  <si>
    <t>jxauxdo</t>
  </si>
  <si>
    <t>jugxisto</t>
  </si>
  <si>
    <t>kune, kunaj</t>
  </si>
  <si>
    <t>apud, proksime al, flanke de</t>
  </si>
  <si>
    <t>krajono; (escribir a ~) skribi per krajono, skribi krajone</t>
  </si>
  <si>
    <t>lakto</t>
  </si>
  <si>
    <t>legi</t>
  </si>
  <si>
    <t>malproksime de, diste de</t>
  </si>
  <si>
    <t>libero, libereco</t>
  </si>
  <si>
    <t>purigi; (frotando) visxi</t>
  </si>
  <si>
    <t>pura</t>
  </si>
  <si>
    <t>linio</t>
  </si>
  <si>
    <t>vigla, inteligenta</t>
  </si>
  <si>
    <t>porti</t>
  </si>
  <si>
    <t>pluvi</t>
  </si>
  <si>
    <t>pardonu!</t>
  </si>
  <si>
    <t>loko</t>
  </si>
  <si>
    <t>luno</t>
  </si>
  <si>
    <t>patrino</t>
  </si>
  <si>
    <t>instruisto</t>
  </si>
  <si>
    <t>malbone</t>
  </si>
  <si>
    <t>malbona, mava</t>
  </si>
  <si>
    <t>pomo</t>
  </si>
  <si>
    <t>morgaux</t>
  </si>
  <si>
    <t>bigote</t>
  </si>
  <si>
    <t>bocadillo</t>
  </si>
  <si>
    <t>boda</t>
  </si>
  <si>
    <t>bolsa</t>
  </si>
  <si>
    <t>bolsillo</t>
  </si>
  <si>
    <t>bombilla</t>
  </si>
  <si>
    <t>cuándo</t>
  </si>
  <si>
    <t>dónde</t>
  </si>
  <si>
    <t>cuál</t>
  </si>
  <si>
    <t>rato</t>
  </si>
  <si>
    <t>momento</t>
  </si>
  <si>
    <t>blanco</t>
  </si>
  <si>
    <t>quién</t>
  </si>
  <si>
    <t>de quién</t>
  </si>
  <si>
    <t>de dónde</t>
  </si>
  <si>
    <t>entero</t>
  </si>
  <si>
    <t>por qué</t>
  </si>
  <si>
    <t>ancho</t>
  </si>
  <si>
    <t>amplio</t>
  </si>
  <si>
    <t>esposa</t>
  </si>
  <si>
    <t>mujer</t>
  </si>
  <si>
    <t>salvaje</t>
  </si>
  <si>
    <t>furioso</t>
  </si>
  <si>
    <t>(presente)</t>
  </si>
  <si>
    <t>(pasado)</t>
  </si>
  <si>
    <t>(futuro)</t>
  </si>
  <si>
    <t>(participios)</t>
  </si>
  <si>
    <t>(imperativo)</t>
  </si>
  <si>
    <t>sképtomai [PS skéfthîka PP eskemménos], (opinar) nomízô, mou faínetai óti...</t>
  </si>
  <si>
    <t>mikrós</t>
  </si>
  <si>
    <t>me sugjôreíte</t>
  </si>
  <si>
    <t>efîmerída (f)</t>
  </si>
  <si>
    <t>mensogo, malvero</t>
  </si>
  <si>
    <t>monato</t>
  </si>
  <si>
    <t>tablo</t>
  </si>
  <si>
    <t>mia (pl miaj)</t>
  </si>
  <si>
    <t>dum</t>
  </si>
  <si>
    <t>merkredo</t>
  </si>
  <si>
    <t>lundo; (el ~) en lundo, lunde; (el ~ pasado) la pasintan lundon; (el ~ que viene) la venontan lundon</t>
  </si>
  <si>
    <t>rigardi</t>
  </si>
  <si>
    <t>sama; (el ~ libro) la sama libro</t>
  </si>
  <si>
    <t>monto</t>
  </si>
  <si>
    <t>morti</t>
  </si>
  <si>
    <t>musxo</t>
  </si>
  <si>
    <t>montri</t>
  </si>
  <si>
    <t>multaj</t>
  </si>
  <si>
    <t>virino</t>
  </si>
  <si>
    <t>mondo</t>
  </si>
  <si>
    <t>tre</t>
  </si>
  <si>
    <t>(cantidad) neniom (+ v af); (no sabe ~) li scias nenion</t>
  </si>
  <si>
    <t>nazo</t>
  </si>
  <si>
    <t>bezoni</t>
  </si>
  <si>
    <t>nigra</t>
  </si>
  <si>
    <t>infano</t>
  </si>
  <si>
    <t>infanino</t>
  </si>
  <si>
    <t>ne</t>
  </si>
  <si>
    <t>nokto; (por la ~, de ~) nokte</t>
  </si>
  <si>
    <t>nia</t>
  </si>
  <si>
    <t>novajxo</t>
  </si>
  <si>
    <t>naux</t>
  </si>
  <si>
    <t>nova</t>
  </si>
  <si>
    <t>(cantidad) nombro; (cifra) cifero; (revista, en serie) numero</t>
  </si>
  <si>
    <t>neniam</t>
  </si>
  <si>
    <t>aux</t>
  </si>
  <si>
    <t>ok</t>
  </si>
  <si>
    <t>okulo</t>
  </si>
  <si>
    <t>denove, refoje, ree</t>
  </si>
  <si>
    <t>(distinto) alia; (uno más) plia</t>
  </si>
  <si>
    <t>(en oraciones verbales) mâdhâ; (en oraciones nominales) mâ (tras prep: -ma)</t>
  </si>
  <si>
    <t>'an (+ v [si es PR: subj]), 'anna (+ pron, A)</t>
  </si>
  <si>
    <t>_ al-qâdimu</t>
  </si>
  <si>
    <t>man</t>
  </si>
  <si>
    <t>rubbamâ; ºasà 'an (+ impfvo); (~ Zayd se ponga de pie) ºasà 'an yaqûma zaydün</t>
  </si>
  <si>
    <t>nahr (pl 'anhâr)</t>
  </si>
  <si>
    <t>'aHmarü / Hamrâ'ü (pl Humr)</t>
  </si>
  <si>
    <t>koitázô/koitò [PR (-á) PS koítaxa PV koitájtîka PP koitagménos]</t>
  </si>
  <si>
    <t>ídios; (el ~ libro) to ídio vivlío</t>
  </si>
  <si>
    <t>vounó (n), óros (n)</t>
  </si>
  <si>
    <t>pethaínô [PS péthana PP pethaménos]</t>
  </si>
  <si>
    <t>múga</t>
  </si>
  <si>
    <t>deíjnô [PS édeixa PV deíjtîka PP deigménos]</t>
  </si>
  <si>
    <t>polloí / pollés / pollá</t>
  </si>
  <si>
    <t>gunaíka</t>
  </si>
  <si>
    <t>kósmos</t>
  </si>
  <si>
    <t>polú</t>
  </si>
  <si>
    <t>típota (+ v neg)</t>
  </si>
  <si>
    <t>mútî (f)</t>
  </si>
  <si>
    <t>jreiázomai (+ na, A), éjô agágkî (na, apó); (lo necesito) to jreiázomai, mou jreiázetai, to éjô agágkî</t>
  </si>
  <si>
    <t>maúros</t>
  </si>
  <si>
    <t>korítsi (n)</t>
  </si>
  <si>
    <t>(gen) paidí (G paidioú; pl paidiá G paidiòn); (varón) agóri (pl agória)</t>
  </si>
  <si>
    <t>nešto</t>
  </si>
  <si>
    <t>neki (adj), nékoliko (+ G pl)</t>
  </si>
  <si>
    <t>(pos) ondje; (dir) tamo</t>
  </si>
  <si>
    <t>visok</t>
  </si>
  <si>
    <t>žut</t>
  </si>
  <si>
    <t>oba, óbadva (m, n); obje, óbadvije (f)</t>
  </si>
  <si>
    <t>prijatelj / prijáteljica</t>
  </si>
  <si>
    <t>prije (+ G)</t>
  </si>
  <si>
    <t xml:space="preserve">gódina (f); (el ~ que viene) íduće godine; (el ~ pasado) lani </t>
  </si>
  <si>
    <t>(radio, TV) isključívati / iskljúčiti</t>
  </si>
  <si>
    <t>onaj / ona / ono (pl oni / one / ona)</t>
  </si>
  <si>
    <t>ovo, to</t>
  </si>
  <si>
    <t>(pos) ovdje; (dir) ovamo</t>
  </si>
  <si>
    <t>drvo, stablo</t>
  </si>
  <si>
    <t>gore</t>
  </si>
  <si>
    <t>riža</t>
  </si>
  <si>
    <t>zato, stoga</t>
  </si>
  <si>
    <t>iako, premda</t>
  </si>
  <si>
    <t>zrákoplov, avion</t>
  </si>
  <si>
    <t>jučer</t>
  </si>
  <si>
    <t>pomágati / pómoći [PR pomognem; I pomozi; PS pomogao; PP pomognut] (+D)</t>
  </si>
  <si>
    <t>šečer</t>
  </si>
  <si>
    <t>plav; modar (det: modri)</t>
  </si>
  <si>
    <t>(categórico) óji; (+ v: indicativo) den, de; (: subjuntivo o imperat.) mîn, mî</t>
  </si>
  <si>
    <t>nújta; (esta ~) apópse</t>
  </si>
  <si>
    <t>emeís [obl emás/mas; (clítico) mas]</t>
  </si>
  <si>
    <t>(una ~) éna néo; (~s) néa (n pl), (en boletín) eidìseis (f pl), deltío eidìseôn</t>
  </si>
  <si>
    <t>o / î / to _ mas</t>
  </si>
  <si>
    <t>ennéa</t>
  </si>
  <si>
    <t>néos / néa / néo</t>
  </si>
  <si>
    <t>arithmós</t>
  </si>
  <si>
    <t>poté (+ v neg)</t>
  </si>
  <si>
    <t>ì</t>
  </si>
  <si>
    <t>oktò</t>
  </si>
  <si>
    <t>páli, xaná</t>
  </si>
  <si>
    <t>máti (pl matiá)</t>
  </si>
  <si>
    <t>énas állos / mía állî / éna állo</t>
  </si>
  <si>
    <t>patéras</t>
  </si>
  <si>
    <t>plîrònô</t>
  </si>
  <si>
    <t>jòra (f)</t>
  </si>
  <si>
    <t>psômí</t>
  </si>
  <si>
    <t>pantelóni (n sg)</t>
  </si>
  <si>
    <t>léxî (f; pl léxeis, G léxeôn)</t>
  </si>
  <si>
    <t>gia (+ A)</t>
  </si>
  <si>
    <t>gia na (+ subj)</t>
  </si>
  <si>
    <t>méros (n); (trozo) kommáti</t>
  </si>
  <si>
    <t>perasménos _</t>
  </si>
  <si>
    <t>zîtò [PS zìtîsa PV zîtìthîka PP zîtîménos], (~le algo a algn) parakalò [PS -kálesa PV -kaléstîka PP -kalesménos]; (me pidió dinero) mou zìtîse leftá; (pidió verme) zìtîse na me dei; (me pidió que le viera) me parakálese na ton 'dô</t>
  </si>
  <si>
    <t>ochocientos</t>
  </si>
  <si>
    <t>novecientos</t>
  </si>
  <si>
    <t>mil</t>
  </si>
  <si>
    <t>diez mil</t>
  </si>
  <si>
    <t>cien mil</t>
  </si>
  <si>
    <t>millón</t>
  </si>
  <si>
    <t>cuarto</t>
  </si>
  <si>
    <t>ordinal</t>
  </si>
  <si>
    <t>quinto</t>
  </si>
  <si>
    <t>sexto</t>
  </si>
  <si>
    <t>séptimo</t>
  </si>
  <si>
    <t>octavo</t>
  </si>
  <si>
    <t>noveno</t>
  </si>
  <si>
    <t>décimo</t>
  </si>
  <si>
    <t>aventura</t>
  </si>
  <si>
    <t>interjecc</t>
  </si>
  <si>
    <t>sint nom f</t>
  </si>
  <si>
    <t>prep: lugar (v2)</t>
  </si>
  <si>
    <t>prep: tiempo (v3)</t>
  </si>
  <si>
    <t>canción</t>
  </si>
  <si>
    <t>HOLANDÉS</t>
  </si>
  <si>
    <t>SUECO</t>
  </si>
  <si>
    <t>FINÉS</t>
  </si>
  <si>
    <t>HÚNGARO</t>
  </si>
  <si>
    <t>(CI) (dáselo a Juan) give it to Juan; (dale la pelota a Juan) give Juan the ball, give the ball to Juan</t>
  </si>
  <si>
    <t>in-</t>
  </si>
  <si>
    <t>a favor de</t>
  </si>
  <si>
    <t>des-</t>
  </si>
  <si>
    <t>llevar a cabo</t>
  </si>
  <si>
    <t>aprobar 2</t>
  </si>
  <si>
    <t>tomar medidas</t>
  </si>
  <si>
    <t>to take steps</t>
  </si>
  <si>
    <t>imán</t>
  </si>
  <si>
    <t>corazón</t>
  </si>
  <si>
    <t>riñón</t>
  </si>
  <si>
    <t>estómago</t>
  </si>
  <si>
    <t>hígado</t>
  </si>
  <si>
    <t>pulmón</t>
  </si>
  <si>
    <t>útero</t>
  </si>
  <si>
    <t>loc conj</t>
  </si>
  <si>
    <t>nf pl</t>
  </si>
  <si>
    <t>presentativo</t>
  </si>
  <si>
    <t>adj pl / adv</t>
  </si>
  <si>
    <t>nm (tb nf en Liter)</t>
  </si>
  <si>
    <t>banco 2</t>
  </si>
  <si>
    <t>nm (para sentarse)</t>
  </si>
  <si>
    <t>bañarse</t>
  </si>
  <si>
    <t>barba</t>
  </si>
  <si>
    <t>barbilla</t>
  </si>
  <si>
    <t>barrer</t>
  </si>
  <si>
    <t>basura</t>
  </si>
  <si>
    <t>bebida</t>
  </si>
  <si>
    <t>biblioteca</t>
  </si>
  <si>
    <t>para llamar la atención (disculpe)</t>
  </si>
  <si>
    <t>en representación de</t>
  </si>
  <si>
    <t>según</t>
  </si>
  <si>
    <t>por eso</t>
  </si>
  <si>
    <t>cero</t>
  </si>
  <si>
    <t>v cop *</t>
  </si>
  <si>
    <t>*</t>
  </si>
  <si>
    <t>v aux (tiempos compuestos) *</t>
  </si>
  <si>
    <t>v cop / vi *</t>
  </si>
  <si>
    <t>vi *</t>
  </si>
  <si>
    <t>v mod *</t>
  </si>
  <si>
    <t>vt *</t>
  </si>
  <si>
    <t>sein [v.'ser'], sich befinden; [objeto: +vertical] stehen [steht; stand, (hat) gestanden] (in/an/auf +D); [: +horizontal, flotando] liegen [liegt; lag, (hat) gelegen] (in/an/auf +D); (la mesa está en el jardín) der Tisch steht im Garten; (la toalla está sobre la mesa) das Tuch liegt auf dem Tisch; (el coche está en el aparcamiento) das Auto steht auf dem Parkplatz; (Hungría está en el corazón de Europa) Ungarn liegt im Herzen Europas; (estoy bien / mal) es geht mir gut / schlecht</t>
  </si>
  <si>
    <t>(CD) [caso acusativo]; (CI) [caso dativo]</t>
  </si>
  <si>
    <t>manchmal, zuweilen</t>
  </si>
  <si>
    <t>(pos) unten, unterhalb; (dir) herunter, hinunter, hinab; (hacia ~) nach unten, abwärts</t>
  </si>
  <si>
    <t>nm (prenda)</t>
  </si>
  <si>
    <t>coton; (hidrófilo) coton (hydrophile)</t>
  </si>
  <si>
    <t>quelqu'un</t>
  </si>
  <si>
    <t>là, là-bas</t>
  </si>
  <si>
    <t>ambulance</t>
  </si>
  <si>
    <t>femme âgée, vieille dame</t>
  </si>
  <si>
    <t>personne (f) âgée (gen), vieux monsieur</t>
  </si>
  <si>
    <t>animal (pl animaux)</t>
  </si>
  <si>
    <t>quai</t>
  </si>
  <si>
    <t>avant</t>
  </si>
  <si>
    <t>(+ n) avant; (+ inf) avant de; (~~ hablar) avant de parler</t>
  </si>
  <si>
    <t>antibiotique (m)</t>
  </si>
  <si>
    <t>antipathique</t>
  </si>
  <si>
    <t>annonce (f); (publicidad) publicité (f); (~ publicitario) message publicitaire, (en TV) spot publicitaire</t>
  </si>
  <si>
    <t>(¿cuántos años tienes?) quel âge as-tu?; (tengo 25 años) j'ai vingt-cinq ans</t>
  </si>
  <si>
    <t>appartement</t>
  </si>
  <si>
    <t>nom, nom de famille</t>
  </si>
  <si>
    <t>arbre (m)</t>
  </si>
  <si>
    <t>armoire (f); (~ empotrado) placard (m)</t>
  </si>
  <si>
    <t>(al horno) rôti/-e; (a la parrilla) grillé/-e</t>
  </si>
  <si>
    <t>ascenseur</t>
  </si>
  <si>
    <t>(de este modo) comme ci; (de ese modo) comme cela; (conector) ainsi</t>
  </si>
  <si>
    <t>(mueble) siège (m); (localidad) place (f)</t>
  </si>
  <si>
    <t>derrière, à l'arrière</t>
  </si>
  <si>
    <t>bien que (+ subj); (incluso si) même si (+ indic)</t>
  </si>
  <si>
    <t>autobus</t>
  </si>
  <si>
    <t>autonome; (n) travailleur indépendant</t>
  </si>
  <si>
    <t>autoroute</t>
  </si>
  <si>
    <t>avenue</t>
  </si>
  <si>
    <t>aventure</t>
  </si>
  <si>
    <t>aide (f)</t>
  </si>
  <si>
    <t>sucre (m)</t>
  </si>
  <si>
    <t>balcon</t>
  </si>
  <si>
    <t>banque (f)</t>
  </si>
  <si>
    <t>plateau (m; pl -x)</t>
  </si>
  <si>
    <t>maillot de bain</t>
  </si>
  <si>
    <t>bon marché (inv), pas cher / pas chère</t>
  </si>
  <si>
    <t>quartier</t>
  </si>
  <si>
    <t>assez de</t>
  </si>
  <si>
    <t>assez</t>
  </si>
  <si>
    <t>bébé</t>
  </si>
  <si>
    <t>bicyclette (f), vélo (m)</t>
  </si>
  <si>
    <t>bikini, deux-pièces (m)</t>
  </si>
  <si>
    <t>billet; (~ de ida) aller simple; (~ de ida y vuelta) aller-retour</t>
  </si>
  <si>
    <t>billet</t>
  </si>
  <si>
    <t>mou / molle; (carne) tendre</t>
  </si>
  <si>
    <t>chemisier (m)</t>
  </si>
  <si>
    <t>bouche (f)</t>
  </si>
  <si>
    <t>stylo-bille (m)</t>
  </si>
  <si>
    <t>sac (m)</t>
  </si>
  <si>
    <t>sac, sac à main</t>
  </si>
  <si>
    <t>joli/-e</t>
  </si>
  <si>
    <t>botte</t>
  </si>
  <si>
    <t>(tarro) pot; (recipiente: lata) boîte (f), (de plástico) bouteille</t>
  </si>
  <si>
    <t>bouteille</t>
  </si>
  <si>
    <t>culotte (f sg)</t>
  </si>
  <si>
    <t>bras (pl =)</t>
  </si>
  <si>
    <t>(hasta las 7) bonjour!; (después de las 7) bonsoir!</t>
  </si>
  <si>
    <t>bonjour!</t>
  </si>
  <si>
    <t>bonne nuit!; (saludo) bonsoir!</t>
  </si>
  <si>
    <t>bon / bonne [antes del N]</t>
  </si>
  <si>
    <t>écharpe (f)</t>
  </si>
  <si>
    <t>âne / ânesse</t>
  </si>
  <si>
    <t>tête (f)</t>
  </si>
  <si>
    <t>fait-tout (m inv)</t>
  </si>
  <si>
    <t>café; (~ con leche) café au lait</t>
  </si>
  <si>
    <t>snack-bar</t>
  </si>
  <si>
    <t>distributeur, distributeur automatique de billets</t>
  </si>
  <si>
    <t>chaussettes (f)</t>
  </si>
  <si>
    <t>chaud/-e</t>
  </si>
  <si>
    <t>calmant</t>
  </si>
  <si>
    <t>(slip) slip (m sg); (largo) caleçon (m sg)</t>
  </si>
  <si>
    <t>lit (m)</t>
  </si>
  <si>
    <t>appareil (m) photo</t>
  </si>
  <si>
    <t>cabine (f)</t>
  </si>
  <si>
    <t>tee-shirt (m)</t>
  </si>
  <si>
    <t>(gen) champ; (campiña) campagne (f)</t>
  </si>
  <si>
    <t>capable (de qch, de faire qch)</t>
  </si>
  <si>
    <t>route</t>
  </si>
  <si>
    <t>carton</t>
  </si>
  <si>
    <t>presque</t>
  </si>
  <si>
    <t>quatorze</t>
  </si>
  <si>
    <t>casserole (f)</t>
  </si>
  <si>
    <t>centre (m)</t>
  </si>
  <si>
    <t>brosse (f) à dents</t>
  </si>
  <si>
    <t>près; (en el tiempo) proche</t>
  </si>
  <si>
    <t>porc (m), truie (f)</t>
  </si>
  <si>
    <t>porc (m)</t>
  </si>
  <si>
    <t>zéro</t>
  </si>
  <si>
    <t>bière (f)</t>
  </si>
  <si>
    <t>pavillon; (en el campo) maison de campagne; (de alta montaña) chalet (m)</t>
  </si>
  <si>
    <t>(de traje) veste (f); (de punto) cardigan (m)</t>
  </si>
  <si>
    <t>chocolat (m)</t>
  </si>
  <si>
    <t>cent mille</t>
  </si>
  <si>
    <t>certain / certaine</t>
  </si>
  <si>
    <t>cinquante</t>
  </si>
  <si>
    <t>cinéma</t>
  </si>
  <si>
    <t>ceinture (f)</t>
  </si>
  <si>
    <t>clair/-e</t>
  </si>
  <si>
    <t>classe; (~ preferente / turista) classe affaires / loisirs; (asignatura) cours (m)</t>
  </si>
  <si>
    <t>cuisine</t>
  </si>
  <si>
    <t>cuisinière</t>
  </si>
  <si>
    <t>coude (m)</t>
  </si>
  <si>
    <t>queue; (hacer ~) faire la queue</t>
  </si>
  <si>
    <t>couleur (f)</t>
  </si>
  <si>
    <t>muzhchína (G muzhchíny)</t>
  </si>
  <si>
    <t>chas (G chasá, pl chasý)</t>
  </si>
  <si>
    <t>segódnja</t>
  </si>
  <si>
    <t>jaïtsó (G jaïtsá, pl jáïtsa G jaíts D jáïtsam)</t>
  </si>
  <si>
    <t>jazýk (G jazyká I jazykóm, pl jazýki)</t>
  </si>
  <si>
    <t>expresión</t>
  </si>
  <si>
    <t>forma verbal</t>
  </si>
  <si>
    <t>art det</t>
  </si>
  <si>
    <t>sint prep</t>
  </si>
  <si>
    <t>pron dem n</t>
  </si>
  <si>
    <t>lo que</t>
  </si>
  <si>
    <t>teatro</t>
  </si>
  <si>
    <t>ellos</t>
  </si>
  <si>
    <t>ellas</t>
  </si>
  <si>
    <t>entonces</t>
  </si>
  <si>
    <t>teoría</t>
  </si>
  <si>
    <t>allí</t>
  </si>
  <si>
    <t>hay</t>
  </si>
  <si>
    <t>ahí</t>
  </si>
  <si>
    <t>grueso</t>
  </si>
  <si>
    <t>espeso</t>
  </si>
  <si>
    <t>delgado</t>
  </si>
  <si>
    <t>fino</t>
  </si>
  <si>
    <t>cosa</t>
  </si>
  <si>
    <t>algo</t>
  </si>
  <si>
    <t>alguien</t>
  </si>
  <si>
    <t>todo el mundo</t>
  </si>
  <si>
    <t>nadie</t>
  </si>
  <si>
    <t>pensar</t>
  </si>
  <si>
    <t>opinar</t>
  </si>
  <si>
    <t>creer 2</t>
  </si>
  <si>
    <t>tercero</t>
  </si>
  <si>
    <t>este</t>
  </si>
  <si>
    <t>amenazar</t>
  </si>
  <si>
    <t>amenaza</t>
  </si>
  <si>
    <t>mediante</t>
  </si>
  <si>
    <t>tirar 2</t>
  </si>
  <si>
    <t>lazo</t>
  </si>
  <si>
    <t>tiempo 2</t>
  </si>
  <si>
    <t>cronológico</t>
  </si>
  <si>
    <t>meteorológico</t>
  </si>
  <si>
    <t>época</t>
  </si>
  <si>
    <t>cansado</t>
  </si>
  <si>
    <t>a 3</t>
  </si>
  <si>
    <t>CI / CD</t>
  </si>
  <si>
    <t>hoy</t>
  </si>
  <si>
    <t>juntos</t>
  </si>
  <si>
    <t>mañana</t>
  </si>
  <si>
    <t>esta noche</t>
  </si>
  <si>
    <t>demasiado</t>
  </si>
  <si>
    <t>demasiados</t>
  </si>
  <si>
    <t>además</t>
  </si>
  <si>
    <t>además de</t>
  </si>
  <si>
    <t>herramienta</t>
  </si>
  <si>
    <t>parte superior</t>
  </si>
  <si>
    <t>cumbre</t>
  </si>
  <si>
    <t>tapa</t>
  </si>
  <si>
    <t>tortura</t>
  </si>
  <si>
    <t>torturar</t>
  </si>
  <si>
    <t>total</t>
  </si>
  <si>
    <t>tocar 2</t>
  </si>
  <si>
    <t>hacia</t>
  </si>
  <si>
    <t>localidad</t>
  </si>
  <si>
    <t>comercio</t>
  </si>
  <si>
    <t>tradición</t>
  </si>
  <si>
    <t>tráfico</t>
  </si>
  <si>
    <t>trágico</t>
  </si>
  <si>
    <t>tren</t>
  </si>
  <si>
    <t>transportar</t>
  </si>
  <si>
    <t>transporte</t>
  </si>
  <si>
    <t>trampa</t>
  </si>
  <si>
    <t>atrapar</t>
  </si>
  <si>
    <t>viaje</t>
  </si>
  <si>
    <t>viajar</t>
  </si>
  <si>
    <t>traición</t>
  </si>
  <si>
    <t>tesoro</t>
  </si>
  <si>
    <t>tratar 2</t>
  </si>
  <si>
    <t>tratamiento</t>
  </si>
  <si>
    <t>tratado</t>
  </si>
  <si>
    <t>árbol</t>
  </si>
  <si>
    <t>aquello</t>
  </si>
  <si>
    <t>to open /'ëupen/; (grifo, gas) to turn sth on</t>
  </si>
  <si>
    <t>(vt: adivinar) to guess /ges/; (vi) to be right /rait/</t>
  </si>
  <si>
    <t>(ir a la cama) to go* to bed; (tumbarse) to lie /lai/ down [lay /lei/, lain /lein/]</t>
  </si>
  <si>
    <t>(períodos largos, ej piso) to rent /rent/; (períodos breves, ej coche) to hire /haië/</t>
  </si>
  <si>
    <t>to dance /da:ns, (Am) dæns/</t>
  </si>
  <si>
    <t>(coche) to get* out of (sth); (otros transportes) to get* off (sth)</t>
  </si>
  <si>
    <t>to erase /i'reis/; (con borrador) to rub /r^b/ [-bb-] sth out; (Inform) to delete /di'li:t/</t>
  </si>
  <si>
    <t>to look /luk/ for sth/sb, to search /s3:tš/ for sth/sb; (en un libro de referencia) to look sth up</t>
  </si>
  <si>
    <t>to get* tired (of sth / doing sth)</t>
  </si>
  <si>
    <t>to have dinner / supper</t>
  </si>
  <si>
    <t>yáchî 牙齿, yá 牙</t>
  </si>
  <si>
    <t>tiän 天; (fecha) rìzi 日子; (día del mes en el calendario) hào 号</t>
  </si>
  <si>
    <t>bùtóng 不同</t>
  </si>
  <si>
    <t>nán 难</t>
  </si>
  <si>
    <t>qián 钱</t>
  </si>
  <si>
    <t xml:space="preserve">xïngqïtiän 星期天, xïngqïrì 星期日 </t>
  </si>
  <si>
    <t>nâr 哪儿 ; (~ está X?) X zài nâr? 在哪儿?, X zài nâ li? 在哪里?</t>
  </si>
  <si>
    <t>shuì 睡, shuì-jiào 睡眠</t>
  </si>
  <si>
    <t>èr 二 ; (+ clasificador) liâng 两; (liâng + clasificador gè 个 = liâ 俩) ; (nosotros ~) wômen liâ 我们俩</t>
  </si>
  <si>
    <t>wûzhù 物主, zhùrén 主人</t>
  </si>
  <si>
    <t>tä 他</t>
  </si>
  <si>
    <t>huwa (obj: -hu, (tras '-i': -hi))</t>
  </si>
  <si>
    <t>tä 她</t>
  </si>
  <si>
    <t>tämen 她们</t>
  </si>
  <si>
    <t>tämen 他们</t>
  </si>
  <si>
    <t>zài jiä 在家</t>
  </si>
  <si>
    <t>zhâodào 找到, fäjué 发觉</t>
  </si>
  <si>
    <t>bìng 病; (está ~) tä bìng le 他病了</t>
  </si>
  <si>
    <t xml:space="preserve">jiù 就 ; (en ese caso) nàme 那么 </t>
  </si>
  <si>
    <t>(2 cosas) zài ... zhîjiän 在…之间; (más de 2 cosas) zài ... zhöngjiän 在…中间</t>
  </si>
  <si>
    <t>jì 寄</t>
  </si>
  <si>
    <t>xiê 写</t>
  </si>
  <si>
    <t>tïng 听</t>
  </si>
  <si>
    <t>xuéxiào 学校</t>
  </si>
  <si>
    <t>bèi 背</t>
  </si>
  <si>
    <t>tàitai 太太, (cónyuge en gen) àiren 爱人</t>
  </si>
  <si>
    <t>(~ en) zài 在; (él está en China) tä zài Zhöngguó 他在中国</t>
  </si>
  <si>
    <t>zhè 这 (+ clasificador)</t>
  </si>
  <si>
    <t>zhè 这</t>
  </si>
  <si>
    <t>xuéxí 学习; (vi) dú-shü 读书</t>
  </si>
  <si>
    <t>jiândän 简单</t>
  </si>
  <si>
    <t>qúnzi 裙子</t>
  </si>
  <si>
    <t>chôu 丑</t>
  </si>
  <si>
    <t>mòduän 末端; (de historia) jiéjú 结局</t>
  </si>
  <si>
    <t>lêng 冷</t>
  </si>
  <si>
    <t>hánlêng 寒冷</t>
  </si>
  <si>
    <t>qiángzhuàng 强壮</t>
  </si>
  <si>
    <t>yânjìng'er 眼镜儿</t>
  </si>
  <si>
    <t>mäo 猫, jiämäo 家猫</t>
  </si>
  <si>
    <t>vladélets (G vladél'tsa) / vladélitsa</t>
  </si>
  <si>
    <t>--</t>
  </si>
  <si>
    <t>(horas) je</t>
  </si>
  <si>
    <t>kelkfoje, de tempo al tempo</t>
  </si>
  <si>
    <t>(pos) malsupre, sube, infre; (dir) malsupren, suben, infren</t>
  </si>
  <si>
    <t>malfermi, aperti</t>
  </si>
  <si>
    <t>adiaux!, gxis (la) revido!</t>
  </si>
  <si>
    <t>akvo</t>
  </si>
  <si>
    <t>nun</t>
  </si>
  <si>
    <t>io (A ion)</t>
  </si>
  <si>
    <t>(quiere ~ libros) li volas kelke da libroj</t>
  </si>
  <si>
    <t>(pos) tie; (dir) tien</t>
  </si>
  <si>
    <t>alta</t>
  </si>
  <si>
    <t>flava</t>
  </si>
  <si>
    <t>ambaux</t>
  </si>
  <si>
    <t>amiko / amikino</t>
  </si>
  <si>
    <t>cis; (~~ que llegue) antaux ol li alvenos</t>
  </si>
  <si>
    <t>(radio, televisión, luz) elsxalti; (fuego) estingi</t>
  </si>
  <si>
    <t>tio (A tion)</t>
  </si>
  <si>
    <t>tiu</t>
  </si>
  <si>
    <t>(pos) cxi tie; (dir) cxi tien</t>
  </si>
  <si>
    <t>arbo</t>
  </si>
  <si>
    <t>(pos) supre; (dir) supren</t>
  </si>
  <si>
    <t>rizo</t>
  </si>
  <si>
    <t>sekve</t>
  </si>
  <si>
    <t>kvankam; (incluso si) ecx se (+ fut)</t>
  </si>
  <si>
    <t>avio, aviadilo, aeroplano; (ir o viajar en ~) flugi, iri avie</t>
  </si>
  <si>
    <t>hieraux</t>
  </si>
  <si>
    <t>helpi (vt)</t>
  </si>
  <si>
    <t>sukero</t>
  </si>
  <si>
    <t>blua</t>
  </si>
  <si>
    <t>malalta, basa</t>
  </si>
  <si>
    <t>malmultekosta, malkara, cxipa</t>
  </si>
  <si>
    <t>(grande) sxipo; (mediano) barko; (barca) boato</t>
  </si>
  <si>
    <t>trinki; (alcohol) drinki</t>
  </si>
  <si>
    <t>bela</t>
  </si>
  <si>
    <t>bone</t>
  </si>
  <si>
    <t>blanka</t>
  </si>
  <si>
    <t>busxo</t>
  </si>
  <si>
    <t>arbaro</t>
  </si>
  <si>
    <t>bona</t>
  </si>
  <si>
    <t>sercxi</t>
  </si>
  <si>
    <t>cxevalo</t>
  </si>
  <si>
    <t>haroj (pl)</t>
  </si>
  <si>
    <t>cxiu</t>
  </si>
  <si>
    <t>kafo; (~ con leche) lakto-kafo, kafo-lakton</t>
  </si>
  <si>
    <t>strato; (en la ~) sur la strato</t>
  </si>
  <si>
    <t>varmo; (hace ~) estas varme; (tener ~) senti varmon, esti varme al si</t>
  </si>
  <si>
    <t>kelnero</t>
  </si>
  <si>
    <t>vojo</t>
  </si>
  <si>
    <t>cxemizo</t>
  </si>
  <si>
    <t>laca; (que fatiga) laciga</t>
  </si>
  <si>
    <t>kanti</t>
  </si>
  <si>
    <t>vizagxo</t>
  </si>
  <si>
    <t>karno; (Culin) viando</t>
  </si>
  <si>
    <t>letero</t>
  </si>
  <si>
    <t>multekosta, kara, alta-preza</t>
  </si>
  <si>
    <t>domo</t>
  </si>
  <si>
    <t>proksime de; (~~ mí) proksime al mi</t>
  </si>
  <si>
    <t>fermi; (con llave) sxlosi</t>
  </si>
  <si>
    <t>kvin</t>
  </si>
  <si>
    <t>urbo</t>
  </si>
  <si>
    <t>reká (G rekí A réku D reké, pl réki)</t>
  </si>
  <si>
    <t>krásnyï</t>
  </si>
  <si>
    <t>odézhda (G odézhdy)</t>
  </si>
  <si>
    <t>shum (G shúma, G part: shúmu)</t>
  </si>
  <si>
    <t>subbóta; (el ~) v subbótu</t>
  </si>
  <si>
    <t>znat' [znáju] (impfvo); (~ hacer algo) umét' [uméju] (impfvo) (+ infin)</t>
  </si>
  <si>
    <t>sol' (f; G sóli)</t>
  </si>
  <si>
    <t>shest' (A = GD shestí I shest'jú P o shestí) (+ G pl en N/A)</t>
  </si>
  <si>
    <t>almendra</t>
  </si>
  <si>
    <t>salsicha</t>
  </si>
  <si>
    <t>garbanzos</t>
  </si>
  <si>
    <t>lentejas</t>
  </si>
  <si>
    <t>ajo</t>
  </si>
  <si>
    <t>cebolla</t>
  </si>
  <si>
    <t>seta</t>
  </si>
  <si>
    <t>pimienta</t>
  </si>
  <si>
    <t>pimiento</t>
  </si>
  <si>
    <t>tambor</t>
  </si>
  <si>
    <t>tomate</t>
  </si>
  <si>
    <t>nuera</t>
  </si>
  <si>
    <t>yerno</t>
  </si>
  <si>
    <t>furgoneta</t>
  </si>
  <si>
    <t>ramo</t>
  </si>
  <si>
    <t>de flores</t>
  </si>
  <si>
    <t>rizado</t>
  </si>
  <si>
    <t>tenis</t>
  </si>
  <si>
    <t>fútbol</t>
  </si>
  <si>
    <t>billetera</t>
  </si>
  <si>
    <t>gafas de sol</t>
  </si>
  <si>
    <t>abogado</t>
  </si>
  <si>
    <t>cocinero</t>
  </si>
  <si>
    <t>peluqero</t>
  </si>
  <si>
    <t>pintor</t>
  </si>
  <si>
    <t>bombero</t>
  </si>
  <si>
    <t>ala</t>
  </si>
  <si>
    <t>uva</t>
  </si>
  <si>
    <t>galleta</t>
  </si>
  <si>
    <t>tintorería</t>
  </si>
  <si>
    <t>magdalá / dalhín / dalhán; (en la mano) magbitbit / bitbitín</t>
  </si>
  <si>
    <t>umulán</t>
  </si>
  <si>
    <t>dinaramdam ko</t>
  </si>
  <si>
    <t>lugár</t>
  </si>
  <si>
    <t>buwán</t>
  </si>
  <si>
    <t>Lunes; (el ~) sa Lunes; (el ~ pasado) noong Lunes</t>
  </si>
  <si>
    <t>iná, nanay</t>
  </si>
  <si>
    <t>naxodít' [PR naxozhú naxódit] / naïtí [PR naïdú naïdët; PS nashël nashlá nashló]</t>
  </si>
  <si>
    <t>bol'nóï [pred: bólen / bol'ná]</t>
  </si>
  <si>
    <t>(después) potóm; (en aquella época) togdá</t>
  </si>
  <si>
    <t>(2 cosas) mézhdu + I; (+ de 2 cosas) sredí + G</t>
  </si>
  <si>
    <t>posylát' [PR -áju] / poslát' [PR poshljú poshlët]</t>
  </si>
  <si>
    <t>pisát' [PR pishú píshet] / napisát'</t>
  </si>
  <si>
    <t>slúshat' [PR slúshaju] / poslúshat'</t>
  </si>
  <si>
    <t>shkóla (G shkóly)</t>
  </si>
  <si>
    <t>spiná (G spiný A spínu D spiné, pl spíny)</t>
  </si>
  <si>
    <t>zhená (G zhený, pl zhëny G zhën)</t>
  </si>
  <si>
    <t>(en un lugar) byt' [PR --, PS byl bylá býlo býli, F búdu búdet, I bud'(te)!], naxodít'sja [naxózhus' naxóditsja], (tb, objetos) lezhát' [PR lezhú lezhít]; (el libro está en la mesa) kníga na stolé</t>
  </si>
  <si>
    <t>rénlèi 人类, rénmen 人们</t>
  </si>
  <si>
    <t>xièxie 谢谢</t>
  </si>
  <si>
    <t>dà 大</t>
  </si>
  <si>
    <t>(vi) shuö-huà 说话; (un idioma) shuö 说</t>
  </si>
  <si>
    <t>zuò 作</t>
  </si>
  <si>
    <t>(tiempo) dào... 到; zhì... 至; (desde... hasta...) cóng... dào... 从...到...</t>
  </si>
  <si>
    <t>(hay X en Y) Y yôu 有 X; (hay X) zhèlî / nàlî yôu...  这里 / 那里 有...; (no hay) méi yôu 没有, méi 没</t>
  </si>
  <si>
    <t>llibertat</t>
  </si>
  <si>
    <t>llibre</t>
  </si>
  <si>
    <t>il (+ V = l'; + sC/x/z/ps/pn/gn  = lo) / la (+ V = l'); (pl) i (+ V/sC/x/z/ps/pn/gn = gli) / le</t>
  </si>
  <si>
    <t>io [obl: me; A mi / m' (opc, + V); D mi / m' / me_ (+ otro pron: dammelo)]</t>
  </si>
  <si>
    <t>lei [obl: lei; A la / l' (+ V); D le]</t>
  </si>
  <si>
    <t>loro [obl: loro; A li; D loro (tras v)]</t>
  </si>
  <si>
    <t>loro [obl: loro; A le; D loro (tras v)]</t>
  </si>
  <si>
    <t>scuola; (en la ~) a scuola</t>
  </si>
  <si>
    <t>(con años) nel; (estación del año) in</t>
  </si>
  <si>
    <t>in (+ il = nel; + la = nella); (ciudad) a</t>
  </si>
  <si>
    <t>trovare</t>
  </si>
  <si>
    <t>malato/-a</t>
  </si>
  <si>
    <t>allora</t>
  </si>
  <si>
    <t>tra, fra</t>
  </si>
  <si>
    <t>ascoltare</t>
  </si>
  <si>
    <t>schiena; (estar de ~s) stare* di spalle</t>
  </si>
  <si>
    <t>moglie, sposa</t>
  </si>
  <si>
    <t>(posición) essere* [v. 'ser']</t>
  </si>
  <si>
    <t>èssere [PR sono sei è, siamo siete sono; IF ero; PS fui fosti fu, fummo foste furono; F sarò; PP (sono) stato]</t>
  </si>
  <si>
    <t>(posición) èssere [PR sono sei è, siamo siete sono; IF ero; PS fui fosti fu, fummo foste furono; F sarò; PP (sono) stato]; (+adj/adv: estado) èssere; (~ haciendo) stare [PR sto stai sta, stiamo state stanno; IF stavo; PS stètti stesti; F starò; S stia stiamo stíano; IS stessi; I sta' state] facendo; (sentar: el traje le está bien) stare: il vestito le sta bene</t>
  </si>
  <si>
    <t>questo</t>
  </si>
  <si>
    <t>studiare</t>
  </si>
  <si>
    <t>fàcile</t>
  </si>
  <si>
    <t>gonna</t>
  </si>
  <si>
    <t>brutto/-a</t>
  </si>
  <si>
    <t>fine (f); (objetivo) fine (m), scopo</t>
  </si>
  <si>
    <t>freddo/-a</t>
  </si>
  <si>
    <t>stesso/-a; (el ~ libro) lo stesso libro</t>
  </si>
  <si>
    <t>montagna</t>
  </si>
  <si>
    <t>morire [PR muoio muori muore, moriamo morite muoiono; F morirò / morrò; S muoia; PP (sono) morto]</t>
  </si>
  <si>
    <t>mosca (pl mosche)</t>
  </si>
  <si>
    <t>mostrare</t>
  </si>
  <si>
    <t>donna</t>
  </si>
  <si>
    <t>mer (f)</t>
  </si>
  <si>
    <t>mari</t>
  </si>
  <si>
    <t>mardi</t>
  </si>
  <si>
    <t>plus X que</t>
  </si>
  <si>
    <t>plus; (todavía ~) davantage</t>
  </si>
  <si>
    <t>'ilà</t>
  </si>
  <si>
    <t>(horas) à; (a las diez) à dix heures</t>
  </si>
  <si>
    <t>(horas) fî; (a las seis) fî s-sâdisä(ti)</t>
  </si>
  <si>
    <t>NO MODIFICAR las fórmulas!</t>
  </si>
  <si>
    <t>trece</t>
  </si>
  <si>
    <t>catorce</t>
  </si>
  <si>
    <t>quince</t>
  </si>
  <si>
    <t>dieciséis</t>
  </si>
  <si>
    <t>diecisiete</t>
  </si>
  <si>
    <t>dieciocho</t>
  </si>
  <si>
    <t>(adquirir) priobretát' / priobrestí [PR priobretú priobretët]; (permiso, resultados) poluchát' [PR -áju] / poluchít' [PR poluchú polúchit]; (dinero) dostávat' [PR dostajú] / dostát' [PR dostánu dostánet]; (lograr: resultado) dostigát' [PR -áju]/ dostígnut', dostích' [PR dostígnu dostígnet; PS dostíg dostígla] (+G); (éxito, victoria) dobivát'sja / dobít'sja [PR dob'jús' dob'ëtsja] (+G); (conseguí convencerlo) mne udalós' ubedít' egó</t>
  </si>
  <si>
    <t>schitát' [PR -áju] / pochitát'</t>
  </si>
  <si>
    <t>schastlívyï; dovól'nyï (+I); (estoy ~ con esto) ja dovólen ètim</t>
  </si>
  <si>
    <t>veshch' (f; G -i, pl G veshchéï)</t>
  </si>
  <si>
    <t>kakóï (f kakája, n kakóe, pl kakíe)</t>
  </si>
  <si>
    <t>ljubóï</t>
  </si>
  <si>
    <t>kogdá</t>
  </si>
  <si>
    <t>ma'itira'a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</si>
  <si>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</si>
  <si>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</si>
  <si>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</si>
  <si>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</si>
  <si>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</si>
  <si>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</si>
  <si>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</si>
  <si>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</si>
  <si>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</si>
  <si>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e Luft (pl Lüfte); (al ~ libre) im Freien</t>
  </si>
  <si>
    <t>r Alkohol</t>
  </si>
  <si>
    <t>e Allergie; (tener ~ a: gegen etwas [A] allergisch sein)</t>
  </si>
  <si>
    <t>fröhlich, lustig</t>
  </si>
  <si>
    <t>r Teppich (pl -e)</t>
  </si>
  <si>
    <t>e Baumwolle; (~ hidrófilo) e Watte, e Verbandswatte</t>
  </si>
  <si>
    <t>jemand</t>
  </si>
  <si>
    <t>hoch [C höher, SL höchst]; (persona) groß [C größer SL größt]</t>
  </si>
  <si>
    <t>r Krankenwagen (pl =)</t>
  </si>
  <si>
    <t>depender</t>
  </si>
  <si>
    <t>pano</t>
  </si>
  <si>
    <t>pantalono (sg)</t>
  </si>
  <si>
    <t>parto</t>
  </si>
  <si>
    <t>peti</t>
  </si>
  <si>
    <t>pensi (en: pri)</t>
  </si>
  <si>
    <t>malgranda, eta</t>
  </si>
  <si>
    <t>pardonu min</t>
  </si>
  <si>
    <t>jxurnalo</t>
  </si>
  <si>
    <t>sed</t>
  </si>
  <si>
    <t>hundo</t>
  </si>
  <si>
    <t>homo, persono</t>
  </si>
  <si>
    <t>fisxo</t>
  </si>
  <si>
    <t>piedo</t>
  </si>
  <si>
    <t>telero; (comida) plado</t>
  </si>
  <si>
    <t>strando, plagxo; (en la ~) sur la plagxo</t>
  </si>
  <si>
    <t>malmultaj</t>
  </si>
  <si>
    <t>povi; (puede que...) eblas, ke...</t>
  </si>
  <si>
    <t>eblas</t>
  </si>
  <si>
    <t>meti</t>
  </si>
  <si>
    <t>pro</t>
  </si>
  <si>
    <t>en, [caso acusativo], [terminación adverbial -e]</t>
  </si>
  <si>
    <t>(a través de, pasando por) tra; (por toda la ciudad) en la tuta urbo</t>
  </si>
  <si>
    <t>ekzemple, por ekzemplo</t>
  </si>
  <si>
    <t>bonvolu</t>
  </si>
  <si>
    <t>kial</t>
  </si>
  <si>
    <t>cxar</t>
  </si>
  <si>
    <t>prezo</t>
  </si>
  <si>
    <t>unua</t>
  </si>
  <si>
    <t>pordo</t>
  </si>
  <si>
    <t>kiu (pl kiuj, A kiun, D al kiu)</t>
  </si>
  <si>
    <t>ke; (quiero que vengas) mi volas, ke vi venu</t>
  </si>
  <si>
    <t>kio (A kion)</t>
  </si>
  <si>
    <t>voli</t>
  </si>
  <si>
    <t>kiu (pl kiuj, A kiun)</t>
  </si>
  <si>
    <t>eble..., estas eble, ke...</t>
  </si>
  <si>
    <t>horlogxo</t>
  </si>
  <si>
    <t>regxo / regxino</t>
  </si>
  <si>
    <t>rivero</t>
  </si>
  <si>
    <t>rugxa</t>
  </si>
  <si>
    <t>rompi; (con violencia) frakasi</t>
  </si>
  <si>
    <t>vesto, vestoj (pl)</t>
  </si>
  <si>
    <t>bruo; (escándalo) bruego</t>
  </si>
  <si>
    <t>sabato</t>
  </si>
  <si>
    <t>pasinta, lasta</t>
  </si>
  <si>
    <t>scii</t>
  </si>
  <si>
    <t>salo</t>
  </si>
  <si>
    <t>ses</t>
  </si>
  <si>
    <t>bansâ, bayan</t>
  </si>
  <si>
    <t>salitâ</t>
  </si>
  <si>
    <t>tinapay</t>
  </si>
  <si>
    <t>euer / eure / euer (pl eure)</t>
  </si>
  <si>
    <t>und</t>
  </si>
  <si>
    <t>schon; (ya tiene tres hijos) sie hat schon drei Kinder</t>
  </si>
  <si>
    <t>ich [A mich D mir G meiner]</t>
  </si>
  <si>
    <t>r Schuh (pl -e)</t>
  </si>
  <si>
    <t xml:space="preserve">[werden (werde wirst wird, werden werdet werden) + inf]; (compraré el libro) ich werde das Buch kaufen </t>
  </si>
  <si>
    <t>(vs regs: sagen) sage sagst sagt, sagen sagt sagen; (vs en -den/-ten: reden) rede redest redet, reden redet reden</t>
  </si>
  <si>
    <t>u / na (+ A)</t>
  </si>
  <si>
    <t>u (+ A); (a las cinco) u pet sati</t>
  </si>
  <si>
    <t>katkad, kátkada</t>
  </si>
  <si>
    <t>dolje, niže</t>
  </si>
  <si>
    <t>otvárati / otvóriti</t>
  </si>
  <si>
    <t>stulta, idiota, malsprita, malsagxa</t>
  </si>
  <si>
    <t>labori</t>
  </si>
  <si>
    <t>alporti</t>
  </si>
  <si>
    <t>tri</t>
  </si>
  <si>
    <t>malgxoja, trista</t>
  </si>
  <si>
    <t>(baldin eta...) ez ba-...</t>
  </si>
  <si>
    <t>à moins que (+subj ('ne' facultativo))</t>
  </si>
  <si>
    <t>sarri, maiz</t>
  </si>
  <si>
    <t>(por) -n barrena; (de un lado a otro de) -n zehar</t>
  </si>
  <si>
    <t>utzi, abandonatu</t>
  </si>
  <si>
    <t>serrer dans ses bras</t>
  </si>
  <si>
    <t>lotu</t>
  </si>
  <si>
    <t>amona</t>
  </si>
  <si>
    <t>aitona</t>
  </si>
  <si>
    <t>(que aburre) aspergarri; (estoy ~) aspertua nago</t>
  </si>
  <si>
    <t>aspertu</t>
  </si>
  <si>
    <t>V + berria izan; oraintxe / oraintsu + V; (acaba de llegar) etorri berria da, oraintsu etorri da</t>
  </si>
  <si>
    <t>eskola, ikastetxe</t>
  </si>
  <si>
    <t>isilarazi</t>
  </si>
  <si>
    <t>istripu</t>
  </si>
  <si>
    <t>akzio</t>
  </si>
  <si>
    <t>olio</t>
  </si>
  <si>
    <t>bizkortu, azeleratu</t>
  </si>
  <si>
    <t>(vt) asmatu, igarri; (vi) asmatu, ondo egin</t>
  </si>
  <si>
    <t>espaloi</t>
  </si>
  <si>
    <t>hurbildu, hurreratu</t>
  </si>
  <si>
    <t>altzairu</t>
  </si>
  <si>
    <t>(horas) -(e)tan; (a las cinco) bostetan</t>
  </si>
  <si>
    <t>abaixo</t>
  </si>
  <si>
    <t>agasallo</t>
  </si>
  <si>
    <t>aberto/-a</t>
  </si>
  <si>
    <t>alfándega</t>
  </si>
  <si>
    <t>agulla</t>
  </si>
  <si>
    <t>llevat que, a menys que</t>
  </si>
  <si>
    <t>a vegades, de vegades</t>
  </si>
  <si>
    <t>obert/-a</t>
  </si>
  <si>
    <t>porta</t>
  </si>
  <si>
    <t>(horas) a; (a las tres) às três</t>
  </si>
  <si>
    <t>ao longo de</t>
  </si>
  <si>
    <t>às vezes</t>
  </si>
  <si>
    <t>abraçar</t>
  </si>
  <si>
    <t>abrigar-se</t>
  </si>
  <si>
    <t>abotoar, (cinturones) fechar</t>
  </si>
  <si>
    <t>avô</t>
  </si>
  <si>
    <t>avó</t>
  </si>
  <si>
    <t>autós / autì / autó (pl autoí / autés / autá); (este libro) autó to vivlío</t>
  </si>
  <si>
    <t>autó</t>
  </si>
  <si>
    <t>spoudázô</t>
  </si>
  <si>
    <t>eúkolos</t>
  </si>
  <si>
    <t>foústa (f)</t>
  </si>
  <si>
    <t>méros (n), tópos (n); (posición, rango) thésî (f)</t>
  </si>
  <si>
    <t>to get* bored</t>
  </si>
  <si>
    <t>adelantar</t>
  </si>
  <si>
    <t>adelgazar</t>
  </si>
  <si>
    <t>adivinar</t>
  </si>
  <si>
    <t>advertencia</t>
  </si>
  <si>
    <t>afeitarse</t>
  </si>
  <si>
    <t>espuma de afeitar</t>
  </si>
  <si>
    <t>aficionado</t>
  </si>
  <si>
    <t>pp / adj (a)</t>
  </si>
  <si>
    <t>afueras</t>
  </si>
  <si>
    <t>agua mineral</t>
  </si>
  <si>
    <t>aguja</t>
  </si>
  <si>
    <t>alarma</t>
  </si>
  <si>
    <t>nf (dispositivo)</t>
  </si>
  <si>
    <t>albergue</t>
  </si>
  <si>
    <t>alegría</t>
  </si>
  <si>
    <t>alejarse</t>
  </si>
  <si>
    <t>chocar 2</t>
  </si>
  <si>
    <t>crear</t>
  </si>
  <si>
    <t>criatura</t>
  </si>
  <si>
    <t>crédito</t>
  </si>
  <si>
    <t>tripulación</t>
  </si>
  <si>
    <t>equipo</t>
  </si>
  <si>
    <t>crimen</t>
  </si>
  <si>
    <t>delito</t>
  </si>
  <si>
    <t>zu + D; (hacia adentro de) in + A; (con un nombre propio de lugar) nach + D</t>
  </si>
  <si>
    <t>(horas) um + A; (a las seis) um sechs Uhr</t>
  </si>
  <si>
    <t>s Wasser</t>
  </si>
  <si>
    <t>jetzt</t>
  </si>
  <si>
    <t>etwas</t>
  </si>
  <si>
    <t>einige</t>
  </si>
  <si>
    <t>(pos) da, dort; (dir) dahin, dorthin</t>
  </si>
  <si>
    <t>gelb</t>
  </si>
  <si>
    <t>beide</t>
  </si>
  <si>
    <t>(pos) hier; (dir) hierher, hier</t>
  </si>
  <si>
    <t>r Baum (pl Bäume)</t>
  </si>
  <si>
    <t>r Reis</t>
  </si>
  <si>
    <t>also, daher</t>
  </si>
  <si>
    <t>s Flugzeug (pl -e)</t>
  </si>
  <si>
    <t>gestern</t>
  </si>
  <si>
    <t>r Zucker</t>
  </si>
  <si>
    <t>blau</t>
  </si>
  <si>
    <t>billig</t>
  </si>
  <si>
    <t>s Schiff (pl -e); (pequeño) s Boot (pl -e)</t>
  </si>
  <si>
    <t>schön</t>
  </si>
  <si>
    <t>weiß</t>
  </si>
  <si>
    <t>r Wald (pl Wälder)</t>
  </si>
  <si>
    <t>suchen (vt), suchen nach + D</t>
  </si>
  <si>
    <t>s Pferd (pl -e)</t>
  </si>
  <si>
    <t>jeder / jede / jedes</t>
  </si>
  <si>
    <t>e Straße (-n); (en la ~) auf der Straße; (en la ~ X) in der Xstraße</t>
  </si>
  <si>
    <t>(atmosférico) e Wärme; (de objetos) e Hitze; (tengo ~) mir ist heiß</t>
  </si>
  <si>
    <t>r Kellner (pl =) / e Kellnerin (pl -nen)</t>
  </si>
  <si>
    <t>s Hemd (pl -en)</t>
  </si>
  <si>
    <t>qara'a / yaqra'u (qirâ'ät)</t>
  </si>
  <si>
    <t>kitâb (pl kutub)</t>
  </si>
  <si>
    <t>naZZafa / yunaZZifu</t>
  </si>
  <si>
    <t>naZîf (pl niZâf)</t>
  </si>
  <si>
    <t>jaTT (pl juTûT)</t>
  </si>
  <si>
    <t>dhakî (comp: 'adhkà, pl 'adhkiyâ'ü)</t>
  </si>
  <si>
    <t>(cómo te llamas?) mâ (i)smu-ka?; (me llamo X) ism-î X</t>
  </si>
  <si>
    <t>Hamala / yaHmilu (Haml)</t>
  </si>
  <si>
    <t>'amTara / yumTiru</t>
  </si>
  <si>
    <t>makân (pl 'amâkinü)</t>
  </si>
  <si>
    <t>qamar ('aqmâr)</t>
  </si>
  <si>
    <t>yawmu l-ithnayn, al-ithnayn (pl (ayyâmu) l'athânînü)</t>
  </si>
  <si>
    <t>(por la mañana) le matin; (por la tarde) l'après-midi; (por la noche) la nuit</t>
  </si>
  <si>
    <t>par exemple</t>
  </si>
  <si>
    <t>s'il vous plaît; (fam) s'il te plaît</t>
  </si>
  <si>
    <t>pourquoi</t>
  </si>
  <si>
    <t>prix (pl =)</t>
  </si>
  <si>
    <t>premier / première</t>
  </si>
  <si>
    <t>porte</t>
  </si>
  <si>
    <t>(suj) qu'est-ce qui; (CD) que, qu'est-ce que; (tras prep) quoi; (¿~ quieres?) que veux-tu?, qu'est-ce que tu veux?</t>
  </si>
  <si>
    <t>que (qu' + V)</t>
  </si>
  <si>
    <t>(sujeto) qui; (CD) que (qu' + V); (tras prep) lequel / laquelle (pl lesquels / lesquelles); (el hombre que vino) l'homme qui est venu; (la mujer que viste) la femme que tu as vue</t>
  </si>
  <si>
    <t>prochain / prochaine; (la semana ~~) la semaine prochaine</t>
  </si>
  <si>
    <t>cubo</t>
  </si>
  <si>
    <t>retrete</t>
  </si>
  <si>
    <t>mear</t>
  </si>
  <si>
    <t>cagar</t>
  </si>
  <si>
    <t>tejado</t>
  </si>
  <si>
    <t>chimenea</t>
  </si>
  <si>
    <t>tubo exterior</t>
  </si>
  <si>
    <t>papelera</t>
  </si>
  <si>
    <t>piña</t>
  </si>
  <si>
    <t>espinacas</t>
  </si>
  <si>
    <t>judías</t>
  </si>
  <si>
    <t>verdes</t>
  </si>
  <si>
    <t>judías 2</t>
  </si>
  <si>
    <t>blancas</t>
  </si>
  <si>
    <t>judío</t>
  </si>
  <si>
    <t>soleil</t>
  </si>
  <si>
    <t>sólntse (G sólntsa)</t>
  </si>
  <si>
    <t>examinar, testar</t>
  </si>
  <si>
    <t>examen</t>
  </si>
  <si>
    <t>prueba</t>
  </si>
  <si>
    <t>agradecer</t>
  </si>
  <si>
    <t>gracias</t>
  </si>
  <si>
    <t>que</t>
  </si>
  <si>
    <t>que 2</t>
  </si>
  <si>
    <t>pron. rel</t>
  </si>
  <si>
    <t>conj compl</t>
  </si>
  <si>
    <t>ese</t>
  </si>
  <si>
    <t>aquel</t>
  </si>
  <si>
    <t>el</t>
  </si>
  <si>
    <t>el que</t>
  </si>
  <si>
    <t>qù 去; (fui al hospital) wô qù yïyuàn le 我去医院了</t>
  </si>
  <si>
    <t>dâo 岛</t>
  </si>
  <si>
    <t>niánqïng 年轻</t>
  </si>
  <si>
    <t>xïngqïsì 星期四</t>
  </si>
  <si>
    <t>yìqî 一起</t>
  </si>
  <si>
    <t>zài ... biän 在...边</t>
  </si>
  <si>
    <t>qiänbî 铅笔</t>
  </si>
  <si>
    <t>dú 读, yuèdú 阅读; (tb, vt) kàn 看; (vi) kàn-shü 看书</t>
  </si>
  <si>
    <t>(lejano: yuân 远)</t>
  </si>
  <si>
    <t>zìyóu 自由</t>
  </si>
  <si>
    <t>shü 书 [CL bên 本]</t>
  </si>
  <si>
    <t>gänjìng 干净</t>
  </si>
  <si>
    <t>xiàn 线</t>
  </si>
  <si>
    <t>quedar 2</t>
  </si>
  <si>
    <t>porquê (Pt); (Br) por quê (a final de frase), por que</t>
  </si>
  <si>
    <t>preço</t>
  </si>
  <si>
    <t>primeiro/-a</t>
  </si>
  <si>
    <t>que; (a final de frase) quê</t>
  </si>
  <si>
    <t>o/no próximo/-a _, o / a _ que vem</t>
  </si>
  <si>
    <t>querer [PR quero queres quer; PS quis quiseste quis, quisemos; S queira queiramos; IS quissesse; FS quiser]; (quisiera un té) queria um chá</t>
  </si>
  <si>
    <t>quem</t>
  </si>
  <si>
    <t>quiçá</t>
  </si>
  <si>
    <t>excedente</t>
  </si>
  <si>
    <t>sorpresa</t>
  </si>
  <si>
    <t>sorprender</t>
  </si>
  <si>
    <t>rendirse</t>
  </si>
  <si>
    <t>sobrevivir</t>
  </si>
  <si>
    <t>sospechar</t>
  </si>
  <si>
    <t>sospechoso</t>
  </si>
  <si>
    <t>suspender</t>
  </si>
  <si>
    <t>tragar</t>
  </si>
  <si>
    <t>dulce</t>
  </si>
  <si>
    <t>nadar</t>
  </si>
  <si>
    <t>juramento</t>
  </si>
  <si>
    <t>jurar</t>
  </si>
  <si>
    <t>condolencias</t>
  </si>
  <si>
    <t>sistema</t>
  </si>
  <si>
    <t>tomar 2</t>
  </si>
  <si>
    <t>tanque</t>
  </si>
  <si>
    <t>objetivo 2</t>
  </si>
  <si>
    <t>saber 2</t>
  </si>
  <si>
    <t>tener sabor a</t>
  </si>
  <si>
    <t>impuesto</t>
  </si>
  <si>
    <t>té</t>
  </si>
  <si>
    <t>enseñar</t>
  </si>
  <si>
    <t>gorri</t>
  </si>
  <si>
    <t>hautsi, apurtu, puskatu; (en muchos trozos pequeños) txikitu</t>
  </si>
  <si>
    <t>arropa, jantzi</t>
  </si>
  <si>
    <t>hots, zarata</t>
  </si>
  <si>
    <t>larunbat; (el ~) larunbatean</t>
  </si>
  <si>
    <t>gatz</t>
  </si>
  <si>
    <t>sei (+ mugagabe)</t>
  </si>
  <si>
    <t>aste; (una semana entera) astebete</t>
  </si>
  <si>
    <t>tóufà 头发</t>
  </si>
  <si>
    <t>mêi 每</t>
  </si>
  <si>
    <t>käfëi 咖啡</t>
  </si>
  <si>
    <t>jië 街</t>
  </si>
  <si>
    <t>chènshän 衬衫</t>
  </si>
  <si>
    <t>(vt) chàng 唱; (vi) chàng-gë 唱歌</t>
  </si>
  <si>
    <t>liân 脸</t>
  </si>
  <si>
    <t>ròu 肉</t>
  </si>
  <si>
    <t>guì 贵</t>
  </si>
  <si>
    <t>fángzi 房子, fángwü 房舍; (hogar) jiä 家</t>
  </si>
  <si>
    <t>(cercano: jìn 近)</t>
  </si>
  <si>
    <t>bâi 百, yìbâi 一百</t>
  </si>
  <si>
    <t>wû 五 (+ clasificador)</t>
  </si>
  <si>
    <t>chéngshì 城市</t>
  </si>
  <si>
    <t>qìchë 汽车 [CL liàng 辆] , chë 车</t>
  </si>
  <si>
    <t>ná 拿</t>
  </si>
  <si>
    <t>vivi</t>
  </si>
  <si>
    <t>reiri, reveni</t>
  </si>
  <si>
    <t>kaj</t>
  </si>
  <si>
    <t>mi (A mia, D al mi)</t>
  </si>
  <si>
    <t>sxuo</t>
  </si>
  <si>
    <t>jam; (ya ha llegado) li jam alvenis</t>
  </si>
  <si>
    <t>-os</t>
  </si>
  <si>
    <t>-u</t>
  </si>
  <si>
    <t>(sg) -o, (sg A) -on, (pl) -oj, (pl A) -ojn</t>
  </si>
  <si>
    <t>-is</t>
  </si>
  <si>
    <t>-as</t>
  </si>
  <si>
    <t>sa</t>
  </si>
  <si>
    <t>paminsan-minsan</t>
  </si>
  <si>
    <t>(pos) sa ibabâ; (dir) pababâ, paibabâ</t>
  </si>
  <si>
    <t>magbukas / buksán</t>
  </si>
  <si>
    <t>paalam na</t>
  </si>
  <si>
    <t>tubig</t>
  </si>
  <si>
    <t>ngayón</t>
  </si>
  <si>
    <t>cacerola</t>
  </si>
  <si>
    <t>sartén</t>
  </si>
  <si>
    <t>mauvais/-e; (malicioso) méchant/-e</t>
  </si>
  <si>
    <t>main</t>
  </si>
  <si>
    <t>pomme</t>
  </si>
  <si>
    <t>matin (m); (énfasis en duración) matinée (f); (por la ~) le matin; (el lunes por la ~) lundi matin</t>
  </si>
  <si>
    <t>demain</t>
  </si>
  <si>
    <t xml:space="preserve">(adquirir) apoktò [PS apéktîsa PV apojtìthîka PP apoktîtheís]; (obtener) paírnô [v.'coger']; (encontrar) vrískô [v.'encontrar'], promîtheúomai; (lograr) katorthònô, letujaínô; (ganar) kerdízô </t>
  </si>
  <si>
    <t>metrò</t>
  </si>
  <si>
    <t>eutujisménos</t>
  </si>
  <si>
    <t>prágma (n; pl prágmata)</t>
  </si>
  <si>
    <t>poios / poias / poio (pl poioi / poies / poia)</t>
  </si>
  <si>
    <t>(~ corbata  [de éstas]) opoiadìporte ap'autés gravátes</t>
  </si>
  <si>
    <t>ótan, san</t>
  </si>
  <si>
    <t>póte</t>
  </si>
  <si>
    <t>pósos</t>
  </si>
  <si>
    <t>pósoi / póses / pósa</t>
  </si>
  <si>
    <t>téssereis (n téssera, G tessárôn)</t>
  </si>
  <si>
    <t>almohada</t>
  </si>
  <si>
    <t>alquiler</t>
  </si>
  <si>
    <t>loc prep (espacio)</t>
  </si>
  <si>
    <t>altura</t>
  </si>
  <si>
    <t>alumno</t>
  </si>
  <si>
    <t>amargo</t>
  </si>
  <si>
    <t>ambiente</t>
  </si>
  <si>
    <t>amistad</t>
  </si>
  <si>
    <t>anchura</t>
  </si>
  <si>
    <t>andar</t>
  </si>
  <si>
    <t>vi irreg</t>
  </si>
  <si>
    <t>anillo</t>
  </si>
  <si>
    <t>ánimo</t>
  </si>
  <si>
    <t>anoche</t>
  </si>
  <si>
    <t>anteayer</t>
  </si>
  <si>
    <t>anuncio</t>
  </si>
  <si>
    <t>arquitecto</t>
  </si>
  <si>
    <t>apagar</t>
  </si>
  <si>
    <t>aparcar</t>
  </si>
  <si>
    <t>aperitivo</t>
  </si>
  <si>
    <t>apuntarse</t>
  </si>
  <si>
    <t>aquí tiene</t>
  </si>
  <si>
    <t>he ahí</t>
  </si>
  <si>
    <t>arruga</t>
  </si>
  <si>
    <t>arrugado</t>
  </si>
  <si>
    <t>artista</t>
  </si>
  <si>
    <t>asignatura</t>
  </si>
  <si>
    <t>aspirina</t>
  </si>
  <si>
    <t>atasco</t>
  </si>
  <si>
    <t>nm (embotellamiento)</t>
  </si>
  <si>
    <t>atención</t>
  </si>
  <si>
    <t>atleta</t>
  </si>
  <si>
    <t>atropellar</t>
  </si>
  <si>
    <t>autostop</t>
  </si>
  <si>
    <t>avanzar</t>
  </si>
  <si>
    <t>balcón</t>
  </si>
  <si>
    <t>balón</t>
  </si>
  <si>
    <t>dázhe</t>
  </si>
  <si>
    <t>interésnyï</t>
  </si>
  <si>
    <t>'aºTà ('aºTaytu) / yuºTî ('iºTâ') (IV, doblemente transitivo)</t>
  </si>
  <si>
    <t>[construcción "idafa"] (el libro del niño) kitâbu l-waladi [G]</t>
  </si>
  <si>
    <t>min, ºan</t>
  </si>
  <si>
    <t>xukrän</t>
  </si>
  <si>
    <t>sâmiH-nî</t>
  </si>
  <si>
    <t>ºafwän</t>
  </si>
  <si>
    <t>taHta</t>
  </si>
  <si>
    <t>qâla (qultu) / yaqûlu (qawl); (mencionar) dhakara / yadhkuru (dhikr)</t>
  </si>
  <si>
    <t>taraka / yatruku (tark)</t>
  </si>
  <si>
    <t>sarîºän, bi-surºä(tin)</t>
  </si>
  <si>
    <t>bi-buT'ïn</t>
  </si>
  <si>
    <t>baºda</t>
  </si>
  <si>
    <t>yawm (pl 'ayyâm)</t>
  </si>
  <si>
    <t>sinn (f; 'asnân)</t>
  </si>
  <si>
    <t>ºaxarä(tu) / ºaxru (+ G pl ind); (oral) ºaxarä</t>
  </si>
  <si>
    <t>'arbaºä(tu) / 'arbaºu (+G pl ind)</t>
  </si>
  <si>
    <t>mujtalif</t>
  </si>
  <si>
    <t>Saºb</t>
  </si>
  <si>
    <t>nuqûd (pl), fulûs (pl)</t>
  </si>
  <si>
    <t>yawmu l-'aHadi, al-'aHad (pl ('ayyâmu) l-ãHâd)</t>
  </si>
  <si>
    <t>'ayna</t>
  </si>
  <si>
    <t>nâma (nimtu) / yanâmu</t>
  </si>
  <si>
    <t>[dual]; (dos libros) kitâbâni (AG kitâbayni); (énfasis) _ ithnâni / ithnatâni (adj)</t>
  </si>
  <si>
    <t>SâHib (pl 'aSHâb)</t>
  </si>
  <si>
    <t>al-, ...l- [pron &gt; se asimila a las siguientes consonantes: t d T D n l r th dh Z s z S x]</t>
  </si>
  <si>
    <t>wissen [PR weiß weißt weißt; PS wußte; PP gewußt]; (una habilidad) können [v.'poder']; (tener noticia) erfahren [v.'ir']</t>
  </si>
  <si>
    <t>heráusziehen [herauszog herausgezogen]; heráusnehmen [v.'coger']; heráusholen; entnehmen [v.'coger']; (libro, etc.) heráusbringen [v.'traer']</t>
  </si>
  <si>
    <t>áusgehen [v.'ir'; + sein], hináusgehen; (irse) wéggehen; (de viaje) ábreisen, ábfahren [v.'ir']</t>
  </si>
  <si>
    <t>springen [sprang, (ist) gesprungen], hüpfen [+ sein]</t>
  </si>
  <si>
    <t>pouvoir [PR peux peux peut, pouvons pouvez peuvent; PS pus; F pourrai; S puisse; G pouvant; PP pu]</t>
  </si>
  <si>
    <t>mettre [PR mets mettons; PS mis; F mettrai; G mettant; PP mis]</t>
  </si>
  <si>
    <t>enlever [e/è]; (~le algo a algn) prendre [v.'coger'] qch à qqn</t>
  </si>
  <si>
    <t>recevoir [PR reçois, recevons reçoivent; PS reçus; F recevrai; G recevant; PP reçu]; (dar la bienvenida) accueillir</t>
  </si>
  <si>
    <t>ramasser; (habitación) ranger</t>
  </si>
  <si>
    <t>acrodarse de</t>
  </si>
  <si>
    <t>se rappeler [l/ll] qch, se souvenir [v.'venir'] de qch</t>
  </si>
  <si>
    <t>résoudre [PR résous, résolvons; PS résoulus; F résoudrai; G résolvant; PP résolu]</t>
  </si>
  <si>
    <t>savoir [PR sais, savons; PS sus; F saurai; S sache; I sache sachez; G sachant; PP su]</t>
  </si>
  <si>
    <t>sortir [v.'sacar'] [+ avoir]; (lengua, conclusión) tirer</t>
  </si>
  <si>
    <t>sauter</t>
  </si>
  <si>
    <t>séparer</t>
  </si>
  <si>
    <t>(percibir) sentir [PR sens, sentons; PS sentis; F sentirai; G sentant; PP senti]; (frío, calor) avoir [v.'tener']</t>
  </si>
  <si>
    <t>(quedar) rester [+ être]; (haber de más: sobra algo) il y a quelque chose en trop; (estar de más) être de trop</t>
  </si>
  <si>
    <t>monter [+ être]</t>
  </si>
  <si>
    <t>(vt) finir [+ avoir], terminer; (vi) finir [+ être], se terminer</t>
  </si>
  <si>
    <t>jeter [t/tt]; (lanzar) lancer [c/ç]</t>
  </si>
  <si>
    <t>toucher</t>
  </si>
  <si>
    <t>jouer de</t>
  </si>
  <si>
    <t>prendre [v.'coger']</t>
  </si>
  <si>
    <t>vider; (dejar hueco) évider</t>
  </si>
  <si>
    <t>aproximadamente</t>
  </si>
  <si>
    <t>arriba</t>
  </si>
  <si>
    <t>aceptar</t>
  </si>
  <si>
    <t>accidente</t>
  </si>
  <si>
    <t>acusar</t>
  </si>
  <si>
    <t>a través de</t>
  </si>
  <si>
    <t>cruzar</t>
  </si>
  <si>
    <t>actuar</t>
  </si>
  <si>
    <t>activista</t>
  </si>
  <si>
    <t>actor</t>
  </si>
  <si>
    <t>añadir</t>
  </si>
  <si>
    <t>administración</t>
  </si>
  <si>
    <t>admitir</t>
  </si>
  <si>
    <t>adulto</t>
  </si>
  <si>
    <t>aconsejar</t>
  </si>
  <si>
    <t>afectar</t>
  </si>
  <si>
    <t>asustado</t>
  </si>
  <si>
    <t>tener miedo</t>
  </si>
  <si>
    <t>después</t>
  </si>
  <si>
    <t>después de</t>
  </si>
  <si>
    <t>otra vez</t>
  </si>
  <si>
    <t>contra</t>
  </si>
  <si>
    <t>edad</t>
  </si>
  <si>
    <t>agencia</t>
  </si>
  <si>
    <t>agresión</t>
  </si>
  <si>
    <t>hace</t>
  </si>
  <si>
    <t>estar de acuerdo</t>
  </si>
  <si>
    <t>acordar</t>
  </si>
  <si>
    <t>agricultura</t>
  </si>
  <si>
    <t>ayudar</t>
  </si>
  <si>
    <t>ayuda</t>
  </si>
  <si>
    <t>apuntar</t>
  </si>
  <si>
    <t>objetivo</t>
  </si>
  <si>
    <t>aire</t>
  </si>
  <si>
    <t>fuerzas aéreas</t>
  </si>
  <si>
    <t>avión</t>
  </si>
  <si>
    <t>aeropuerto</t>
  </si>
  <si>
    <t>álbum</t>
  </si>
  <si>
    <t>alcohol</t>
  </si>
  <si>
    <t>vivo</t>
  </si>
  <si>
    <t>todo</t>
  </si>
  <si>
    <t>aliado</t>
  </si>
  <si>
    <t>casi</t>
  </si>
  <si>
    <t>solo</t>
  </si>
  <si>
    <t>a lo largo de</t>
  </si>
  <si>
    <t>ya</t>
  </si>
  <si>
    <t>también</t>
  </si>
  <si>
    <t>aunque</t>
  </si>
  <si>
    <t>siempre</t>
  </si>
  <si>
    <t>embajador</t>
  </si>
  <si>
    <t>enmendar</t>
  </si>
  <si>
    <t>munición</t>
  </si>
  <si>
    <t>entre</t>
  </si>
  <si>
    <t>cantidad</t>
  </si>
  <si>
    <t>anarquía</t>
  </si>
  <si>
    <t>antepasado</t>
  </si>
  <si>
    <t>antiguo</t>
  </si>
  <si>
    <t>y</t>
  </si>
  <si>
    <t>ira</t>
  </si>
  <si>
    <t>enfadado</t>
  </si>
  <si>
    <t>animal</t>
  </si>
  <si>
    <t>aniversario</t>
  </si>
  <si>
    <t>anunciar</t>
  </si>
  <si>
    <t>otro</t>
  </si>
  <si>
    <t>respuesta</t>
  </si>
  <si>
    <t>pron + will (neg: will not / won't) + V; (trabajaré) I will work, I'll work; (no trabajaré) I won't work</t>
  </si>
  <si>
    <t>V sin 'to'; (ven aquí) come here!; (no vengas) don't come!</t>
  </si>
  <si>
    <t>ou</t>
  </si>
  <si>
    <t>huit</t>
  </si>
  <si>
    <t>six</t>
  </si>
  <si>
    <t>oeil (pl yeux)</t>
  </si>
  <si>
    <t>encore</t>
  </si>
  <si>
    <t>un autre / une autre (pl d'autres)</t>
  </si>
  <si>
    <t>père</t>
  </si>
  <si>
    <t>pays (pl =)</t>
  </si>
  <si>
    <t>mot (m); (aptitud, promesa) parole (f)</t>
  </si>
  <si>
    <t>(dentro de) dans; (sobre) sur; (en un punto concreto de, ciudad) à; (país: m) au, (: f) en, (: pl) aux</t>
  </si>
  <si>
    <t>pain</t>
  </si>
  <si>
    <t>pantalon (m sg)</t>
  </si>
  <si>
    <t>pour</t>
  </si>
  <si>
    <t>(trozo, Der) partie; (lugar, parte de un grupo) part</t>
  </si>
  <si>
    <t>(anterior) dernier / dernière; (época) passé/-e</t>
  </si>
  <si>
    <t>demander; (~ a algn que haga algo) demander à qqn de faire qch</t>
  </si>
  <si>
    <t>penser; (~ en) penser à</t>
  </si>
  <si>
    <t>petit/-e</t>
  </si>
  <si>
    <t>excusez-moi</t>
  </si>
  <si>
    <t>journal (pl journaux)</t>
  </si>
  <si>
    <t>mais</t>
  </si>
  <si>
    <t>chien / chienne</t>
  </si>
  <si>
    <t>personne</t>
  </si>
  <si>
    <t>poisson</t>
  </si>
  <si>
    <t>pied; (a ~) à pied; (de ~) debout</t>
  </si>
  <si>
    <t>assiette (f); (comida) plat (m)</t>
  </si>
  <si>
    <t>plage</t>
  </si>
  <si>
    <t>peu de</t>
  </si>
  <si>
    <t>(de algn: el libro de Juan) Juan's book; (de algo: el A del B) the A of the B, the B A</t>
  </si>
  <si>
    <t>you're welcome, don't mention it</t>
  </si>
  <si>
    <t>(dentro de) in; (hacia dentro de) into; (sobre) on; (punto de referencia) at</t>
  </si>
  <si>
    <t>(mes, año, estación) in; (en Navidad) at Christmas</t>
  </si>
  <si>
    <t>out of</t>
  </si>
  <si>
    <t>nm/f (Educ)</t>
  </si>
  <si>
    <t>noch' (f; G nóchi L nochí, pl nóchi G nochéï); (de ~) nóch'ju</t>
  </si>
  <si>
    <t>my (AG nas D nam I námi P o nas)</t>
  </si>
  <si>
    <t>spègnere [PR spengo spegni, spèngono; PS spensi spegnesti spense, spegnemmo spegneste spènsero; S spenga; PP spento]</t>
  </si>
  <si>
    <t>aquí, ací</t>
  </si>
  <si>
    <t>árbore (f)</t>
  </si>
  <si>
    <t>arriba, enriba</t>
  </si>
  <si>
    <t>dalt</t>
  </si>
  <si>
    <t>arròs</t>
  </si>
  <si>
    <t>encara que (+ subj), tot i que (+ subj)</t>
  </si>
  <si>
    <t>anque (+ subj)</t>
  </si>
  <si>
    <t>avió (pl avions)</t>
  </si>
  <si>
    <t>ahir</t>
  </si>
  <si>
    <t>onte</t>
  </si>
  <si>
    <t>ajudar</t>
  </si>
  <si>
    <t>axudar</t>
  </si>
  <si>
    <t>nm (a vs tb nf)</t>
  </si>
  <si>
    <t>azucre (m)</t>
  </si>
  <si>
    <t>blau / blava</t>
  </si>
  <si>
    <t>azul (pl azuis)</t>
  </si>
  <si>
    <t>baix/-a</t>
  </si>
  <si>
    <t>baixo/-a</t>
  </si>
  <si>
    <t>barat/-a</t>
  </si>
  <si>
    <t>barato/-a</t>
  </si>
  <si>
    <t>vaixell</t>
  </si>
  <si>
    <t>bell/-a</t>
  </si>
  <si>
    <t>belo/-a</t>
  </si>
  <si>
    <t>bé</t>
  </si>
  <si>
    <t>ben</t>
  </si>
  <si>
    <t>blanc/-a</t>
  </si>
  <si>
    <t>branco/-a</t>
  </si>
  <si>
    <t>boca (pl boques)</t>
  </si>
  <si>
    <t>bosc (pl boscos)</t>
  </si>
  <si>
    <t>bo ('bon' + V, pl bons) / bona</t>
  </si>
  <si>
    <t>bo / boa</t>
  </si>
  <si>
    <t>cercar, buscar</t>
  </si>
  <si>
    <t>procurar, buscar</t>
  </si>
  <si>
    <t>cavall</t>
  </si>
  <si>
    <t>cabalo</t>
  </si>
  <si>
    <t>cabell</t>
  </si>
  <si>
    <t>cabelo</t>
  </si>
  <si>
    <t>cafè</t>
  </si>
  <si>
    <t>to wait /weit/ (for sth/sb); (algo lógico y probable) to expect /ik'spekt/; (un deseo) to hope /hëup/</t>
  </si>
  <si>
    <t>to spoil /spOil/ [spoiled/spoilt]; (aparato) to break /breik/ [broke /brëuk/, broken /'brëukn]</t>
  </si>
  <si>
    <t>(averiarse) to break* /breik/ down; (comida) to go* off</t>
  </si>
  <si>
    <t>to explain /ik'splein/</t>
  </si>
  <si>
    <t>to manufacture /,mænju'fæktšë/, to make* /meik/</t>
  </si>
  <si>
    <t>(necesitar: a X le falta Y) X needs Y; (no estar) to be missing; (~ a: un sitio) to miss sth; (faltan diez minutos) there are ten minutes to go</t>
  </si>
  <si>
    <t>to sign /sain/</t>
  </si>
  <si>
    <t>to smoke /smëuk/</t>
  </si>
  <si>
    <t>to spend /spend/ [spent] (sth on sth)</t>
  </si>
  <si>
    <t>to like /laik/ sth / doing sth; (me gusta...) I like...</t>
  </si>
  <si>
    <t>to have / [3P has; PS/PP had; neg: have not, etc.]</t>
  </si>
  <si>
    <t>to speak /spi:k/ [spoke /spëuk/, spoken /'spëukn/]; (conversar) to talk /tO:k/ (con: to)</t>
  </si>
  <si>
    <t>(obrar; actividad, compra, colada, deberes) to do /du:/ [did done]; (fabricar; ruido, cama, amor, sugerencia; convertir en) to make /meik/ [made] (fabricar, promesa...)</t>
  </si>
  <si>
    <t>there is / there are... (there + to be)</t>
  </si>
  <si>
    <t>to imagine /i'mædžin/</t>
  </si>
  <si>
    <t>to try /trai/ [tried] (sth, to do sth)</t>
  </si>
  <si>
    <t>to go /gëu/ [went /went/, gone /gon/]</t>
  </si>
  <si>
    <t>to leave /li:v/ [left], to go* away</t>
  </si>
  <si>
    <t>niemand (+ v af)</t>
  </si>
  <si>
    <t>e Apfelsine (pl -n), e Orange /-žë/ (pl -n)</t>
  </si>
  <si>
    <t>natürlich, Natur...</t>
  </si>
  <si>
    <t>e Natur (pl -en)</t>
  </si>
  <si>
    <t>s Weihnachten (pl =); e Weihnacht</t>
  </si>
  <si>
    <t>auch nicht; (~ X ~ Y) weder ... noch ...</t>
  </si>
  <si>
    <t>r Schnee</t>
  </si>
  <si>
    <t xml:space="preserve">kein [decl = art indet] (+ v af) </t>
  </si>
  <si>
    <t>e Nacht (pl Nächte); (tarde-noche) r Abend (pl -e); (por la ~) nachts</t>
  </si>
  <si>
    <t>r Name (G -ns, pl -n); (~ de pila) r Vorname (G -ns, pl -n); (Gram) s Hauptwort (pl -worte, -wörter)</t>
  </si>
  <si>
    <t>s Herz (G -ens; pl -en)</t>
  </si>
  <si>
    <t>r Norden; (al ~ de) nördlich von</t>
  </si>
  <si>
    <t>neunhundert</t>
  </si>
  <si>
    <t>neunt...</t>
  </si>
  <si>
    <t>neunzig</t>
  </si>
  <si>
    <t>r November</t>
  </si>
  <si>
    <t>s Objekt (pl -e), r Gegenstand (pl -stände)</t>
  </si>
  <si>
    <t>achtzig</t>
  </si>
  <si>
    <t>achthundert</t>
  </si>
  <si>
    <t>acht...</t>
  </si>
  <si>
    <t>r Oktober</t>
  </si>
  <si>
    <t>beschäftigt; (tb sitio) besetzt</t>
  </si>
  <si>
    <t>r Westen</t>
  </si>
  <si>
    <t>(órgano) s Ohr (pl -en); (sentido) s Gehör, r Gehörsinn</t>
  </si>
  <si>
    <t>r Topf (pl Töpfe), r Kochtopf (pl -töpfe)</t>
  </si>
  <si>
    <t>elf</t>
  </si>
  <si>
    <t>r Computer /-'pju:-/ (pl =)</t>
  </si>
  <si>
    <t>s Ohr (pl -en)</t>
  </si>
  <si>
    <t>(borde) r Rand (pl Ränder); (de río) s Ufer (pl =)</t>
  </si>
  <si>
    <t>r Herbst (pl -e); (en ~) im Herbst</t>
  </si>
  <si>
    <t>s Schaf (pl -e)</t>
  </si>
  <si>
    <t>s Wort (pl -e, Wörter)</t>
  </si>
  <si>
    <t>r Zahnstocher (pl =)</t>
  </si>
  <si>
    <t>s Brot (pl -e)</t>
  </si>
  <si>
    <t>e Bäckerei (pl -en)</t>
  </si>
  <si>
    <t>e Hose (pl -n)</t>
  </si>
  <si>
    <t>r Zettel (pl =); s Blatt (pl Blätter)</t>
  </si>
  <si>
    <t>s Papier (pl -e); (hoja) r Zettel (pl =)</t>
  </si>
  <si>
    <t>s Toilettenpapier</t>
  </si>
  <si>
    <t>e Schreibwarenhandlung (pl -en)</t>
  </si>
  <si>
    <t>s Paket (pl -e)</t>
  </si>
  <si>
    <t>e Haltestelle (pl -n)</t>
  </si>
  <si>
    <t>r Regenschirm (pl -e)</t>
  </si>
  <si>
    <t>r Park (pl -s)</t>
  </si>
  <si>
    <t>r Teil (pl -e); (cantidad) r Anteil (pl -e)</t>
  </si>
  <si>
    <t>e Partei (pl -en)</t>
  </si>
  <si>
    <t>s Spiel (-e)</t>
  </si>
  <si>
    <t>r Reisepass (pl Reisepässe)</t>
  </si>
  <si>
    <t>r Flur (pl -e), r Gang (pl Gänge)</t>
  </si>
  <si>
    <t>Nudeln (pl), Teigwaren (pl)</t>
  </si>
  <si>
    <t>e Zahnpasta (pl Zahnpasten)</t>
  </si>
  <si>
    <t>r Kuchen (pl =), e Pastete (pl -n)</t>
  </si>
  <si>
    <t>e Pastille (pl -n)</t>
  </si>
  <si>
    <t>e Kartoffel (pl -n)</t>
  </si>
  <si>
    <t>e Brust (pl Brüste), r Busen (pl =)</t>
  </si>
  <si>
    <t>r Film (pl -e)</t>
  </si>
  <si>
    <t>r Friseursalon (pl -s)</t>
  </si>
  <si>
    <t>schlechter, schlimmer</t>
  </si>
  <si>
    <t>e Birne (pl -n)</t>
  </si>
  <si>
    <t>schlechtest..., schlimmst...</t>
  </si>
  <si>
    <t>aber [puede ir tb después del V]; jedoch</t>
  </si>
  <si>
    <t>r Hund (pl -e) / e Hündin (pl -nen)</t>
  </si>
  <si>
    <t>r Fisch</t>
  </si>
  <si>
    <t>s Gewicht</t>
  </si>
  <si>
    <t>r Fuß (pl Füße); (a ~) zu Fuß; (estar de ~) stehen [stand, (ist) gestanden]</t>
  </si>
  <si>
    <t>s Bein (pl -e)</t>
  </si>
  <si>
    <t>e Batterie /-'ri:/ (pl -en)</t>
  </si>
  <si>
    <t>r Stock (pl =), s Stockwerk (pl -e); die Etage /-žë/ (pl -n)</t>
  </si>
  <si>
    <t>r Kunststoff (pl -e), s Plastik</t>
  </si>
  <si>
    <t>e Banane (pl -n)</t>
  </si>
  <si>
    <t>r Teller (pl =); (Gastr) s Gericht (pl -e), r Gang (pl Gänge)</t>
  </si>
  <si>
    <t>r Platz (pl Plätze)</t>
  </si>
  <si>
    <t>wenig</t>
  </si>
  <si>
    <t>ein bisschen, etwas</t>
  </si>
  <si>
    <t>nur schwach gebraten, englisch gebraten</t>
  </si>
  <si>
    <t>r Polizist (G/pl -en) / e Polizistin (pl -nen)</t>
  </si>
  <si>
    <t>e Polizei (pl -en)</t>
  </si>
  <si>
    <t>e Politik (pl -en)</t>
  </si>
  <si>
    <t>junges Huhn (pl junge Hühner); (Culin) s Hähnchen (pl =)</t>
  </si>
  <si>
    <t>wegen + G; durch + A</t>
  </si>
  <si>
    <t>von + D; durch + A</t>
  </si>
  <si>
    <t>darum (+ inversión v/suj)</t>
  </si>
  <si>
    <t>r Nachtisch (pl -e)</t>
  </si>
  <si>
    <t>r/e Vorsitzende (adj nom); r Präsident (G/pl -en) / e Präsidentin (pl -nen)</t>
  </si>
  <si>
    <t>r Frühling (pl -e); (en ~) im Frühling</t>
  </si>
  <si>
    <t>r Anfang (pl Anfänge)</t>
  </si>
  <si>
    <t>r Beruf (pl -e)</t>
  </si>
  <si>
    <t>r Lehrer (pl =) / e Lehrerin (pl -nen); (universitario) r Dozent (G/pl -en) / e Dozentin (pl -nen), r Universitätsdozent</t>
  </si>
  <si>
    <t>bald; (temprano) früh; (deprisa) schnell</t>
  </si>
  <si>
    <t>s Dorf (pl Dörfer)</t>
  </si>
  <si>
    <t>s Volk (pl Völker)</t>
  </si>
  <si>
    <t>r Hafen (pl Häfen)</t>
  </si>
  <si>
    <t>e Lunge (pl -n)</t>
  </si>
  <si>
    <t>e Büchse (pl -n), e Dose (pl -n)</t>
  </si>
  <si>
    <t>e Flasche (pl -n)</t>
  </si>
  <si>
    <t>r Schlüpfer (pl =)</t>
  </si>
  <si>
    <t>r Arm (pl -e), r Oberarm (pl -e)</t>
  </si>
  <si>
    <t>guten Tag!, guten Morgen!</t>
  </si>
  <si>
    <t>guten Abend!, gute Nacht!</t>
  </si>
  <si>
    <t>kreuzen; (atravesar) dúrchqueren; (calle) überqueren [sep]</t>
  </si>
  <si>
    <t>lassen [läßt; ließ, (hat) gelassen]; (abandonar) verlassen; (ceder) überlassen; (~de) áufhören zu + inf</t>
  </si>
  <si>
    <t>beseitigen, áusscheiden [auschied ausgeschieden]; (Mat, Dep) eliminieren</t>
  </si>
  <si>
    <t>éintreten [eintritt; entrat, (ist) eingreteten], hinéingehen*/-fahren* [v.'ir']; (~ en [una casa]) [ein Haus] betreten</t>
  </si>
  <si>
    <t>warten auf (+ A); erwarten; (desear) hoffen</t>
  </si>
  <si>
    <t>gefallen [gefällt; gefiel gefallen], mögen [PR mag magst mag; PS mochte; K2 möchte; PP gemocht]; (me gusta X) X (N) gefällt mir; ich mag X (A); (me gusta leer) ich lese gern; (me gustaría...) ich möchte gern + v, ich würde gern + v</t>
  </si>
  <si>
    <t>áusdenken [v.'pensar'], sich [D] etwas áusdenken, ersinnen [ersann ersonnen]</t>
  </si>
  <si>
    <t>versuchen; (~ hacer algo) versuchen, etwas zu tun</t>
  </si>
  <si>
    <t>(a pie) gehen [ging, (ist) gegangen]; (en vehículo) fahren [fährt; fuhr, (ist) gefahren]; (en avión) fliegen [flog, (ist) geflogen]</t>
  </si>
  <si>
    <t>wéggehen [v.'ir'], gehen, wégfahren [v.'ir']; (de viaje) ábreisen</t>
  </si>
  <si>
    <t>chamar-se; (¿cómo te llamas?) como é o teu nome? (Pt), como (você) se chama? (Br); (me llamo X) me chamo X (Br)</t>
  </si>
  <si>
    <t>chegar [g/gu]</t>
  </si>
  <si>
    <t>encher</t>
  </si>
  <si>
    <t>medir [PR meço medes; S meça]</t>
  </si>
  <si>
    <t>incomodar; (zapato, herida) magoar; (comentario, actitud) ofender, molestar (Br)</t>
  </si>
  <si>
    <t>montar, subir [v.'subir'] para / a; (~ a caballo) montar a cavalo</t>
  </si>
  <si>
    <t>nascer [c/ç]</t>
  </si>
  <si>
    <t>ouvir [PR ouço ouves; S ouça]; (¡oye!, ¡oiga!) oiça!</t>
  </si>
  <si>
    <t>cheirar; (huele a tabaco) cheira a tabaco</t>
  </si>
  <si>
    <t>esquecer [c/ç]</t>
  </si>
  <si>
    <t>pedir [PR peço pedes; S peça]</t>
  </si>
  <si>
    <t>bater em</t>
  </si>
  <si>
    <t>vt (golpear)</t>
  </si>
  <si>
    <t>colar, pegar; (enfermedad, costumbres) pegar</t>
  </si>
  <si>
    <t>poder [PR posso podes; PS pude podeste pôde, pudemos; PL pudera; S possa; IS possa pudesse; FS puder]</t>
  </si>
  <si>
    <t>(algo caído) to pick /pik/ sth up; (ordenar) to tidy /'taidi/ sth (up); (reunir) to collect /kë'lekt/</t>
  </si>
  <si>
    <t>to remember /ri'membë/ (sth); (~ hacer algo: en el pasado) to remember doing sth, (: en el futuro) to remember to do sth</t>
  </si>
  <si>
    <t>to solve /solv/</t>
  </si>
  <si>
    <t>to know /nëu/ [knew /nju:/, known /nëun/]</t>
  </si>
  <si>
    <t>to take* sth out of sth</t>
  </si>
  <si>
    <t>to go* / come* out (of sth); (partir) to leave /li:v/ [left]</t>
  </si>
  <si>
    <t>to jump /dž^mp/; (más alto, más lejos) to leap /li:p/ [leapt /lept/]</t>
  </si>
  <si>
    <t>percibir</t>
  </si>
  <si>
    <t>to feel /fi:l/ [felt]; (lamentar) to be sorry (for sth)</t>
  </si>
  <si>
    <t>(llevar tiempo) mettre [v.'poner']; (tardó un año en hacerlo) il a mis un an à le faire; (retrasarse) tarder à faire qch</t>
  </si>
  <si>
    <t>to separate /'sepërët/ (sth from sth); (alejar) to move sth away from sth</t>
  </si>
  <si>
    <t>to be /bi:/ [PP been; PR I am, he/she/it is, we/you/they are; PS I/he/she/it was, we/you/they were; neg: + not]</t>
  </si>
  <si>
    <t>(quedar: sobra sopa de anoche) there's some soup left (over) from last night; (haber más de lo necesario: para una camisa sobra tela) there's plenty of material for a shirt; (sobran tres sillas) there are three chairs too many; (me sobran dos corbatas) I've got two ties left</t>
  </si>
  <si>
    <t>to go* / come* up; (temperatura, río) to rise /raiz/ [rose /rëuz/, risen /'rizn/]; (precios) to go up (in price)</t>
  </si>
  <si>
    <t>to take (time) to do sth; (tardé dos meses en escribir el libro) it took me two months to write the book</t>
  </si>
  <si>
    <t>to have* to do sth, must do sth [v mod, sin PS]</t>
  </si>
  <si>
    <t>(vt) to finish /'finiš/; (vi) to end /end/; (~ de hacer algo) to finish doing sth</t>
  </si>
  <si>
    <t>to throw /θrëu/ [threw /θru:/, thrown /θrëun/] sth (a algn: to sb, (para hacer daño) at sb); (desechar) to throw sth away</t>
  </si>
  <si>
    <t>to touch /t^tš/; (palpar) to feel /fi:l/ [felt]</t>
  </si>
  <si>
    <t>to play /plei/</t>
  </si>
  <si>
    <t>(coger) to take /teik/ [v.'coger']; (comer, beber) to have [3P has; PS/PP had; neg: don't have, etc.]</t>
  </si>
  <si>
    <t>to empty /'empti/ sth (out); (un lugar) to clear /klië/ sth out (of sth)</t>
  </si>
  <si>
    <t>(servir) to do*; (esta lata vale como florero) this can will do as a vase; (documento) to be valid; (tener un valor de) to be worth...</t>
  </si>
  <si>
    <t>to sell /sel/ [sold /sëuld/]</t>
  </si>
  <si>
    <t>to see /si:/ [saw /sO:/, seen /si:n/]; (~ la tele) to watch TV</t>
  </si>
  <si>
    <t>to get* dressed</t>
  </si>
  <si>
    <t>to live /liv/; (seguir con vida) to be alive /ë'laiv/</t>
  </si>
  <si>
    <t>vt ...</t>
  </si>
  <si>
    <t>vt (adherir) ...</t>
  </si>
  <si>
    <t>palpar ...</t>
  </si>
  <si>
    <t>residir ...</t>
  </si>
  <si>
    <t>öffnen, áufmachen</t>
  </si>
  <si>
    <t>zu Bett gehen*; schlafen gehen* [v.'ir']</t>
  </si>
  <si>
    <t>zu Mittag essen [v.'comer']</t>
  </si>
  <si>
    <t>(tomar) mieten, leihen [lieh liehen]; (dar) vermieten, verleihen; (se alquila) zu vermieten</t>
  </si>
  <si>
    <t>lieben</t>
  </si>
  <si>
    <t>gehen [ging, (ist) gegangen]; (por oposición a 'ir en coche') zu Fuß gehen*</t>
  </si>
  <si>
    <t>hinzúfügen</t>
  </si>
  <si>
    <t>lernen</t>
  </si>
  <si>
    <t>helfen [hilft, half geholfen; K2 hülfe] (+ D); (~ a algn a hacer algo) jemandem helfen, etwas zu tun</t>
  </si>
  <si>
    <t>tanzen</t>
  </si>
  <si>
    <t>hinúntergehen*/-fahren*/-kommen*; herúntergehen/-fahren/-kommen; herábkommen; (precios) fallen [v.'caerse'], sinken [sank, (ist) gesunken]</t>
  </si>
  <si>
    <t>áussteigen [ausstieg, (ist) ausgestiegen]</t>
  </si>
  <si>
    <t>trinken [trank, (hat) getrunken]</t>
  </si>
  <si>
    <t>streichen [strich gestrichen], dúrchstreichen; (con goma) áusradieren; (cinta, Inform) löschen</t>
  </si>
  <si>
    <t>vínculo</t>
  </si>
  <si>
    <t>líquido</t>
  </si>
  <si>
    <t>lista</t>
  </si>
  <si>
    <t>enumerar</t>
  </si>
  <si>
    <t>escuchar</t>
  </si>
  <si>
    <t>literatura</t>
  </si>
  <si>
    <t>pequeño</t>
  </si>
  <si>
    <t>vivir</t>
  </si>
  <si>
    <t>cargar</t>
  </si>
  <si>
    <t>carga</t>
  </si>
  <si>
    <t>préstamo</t>
  </si>
  <si>
    <t>local</t>
  </si>
  <si>
    <t>solitario</t>
  </si>
  <si>
    <t>largo</t>
  </si>
  <si>
    <t>mucho tiempo</t>
  </si>
  <si>
    <t>perder</t>
  </si>
  <si>
    <t>en competición</t>
  </si>
  <si>
    <t>extraviar</t>
  </si>
  <si>
    <t>sonido</t>
  </si>
  <si>
    <t>fuerte</t>
  </si>
  <si>
    <t>amar</t>
  </si>
  <si>
    <t>amor</t>
  </si>
  <si>
    <t>bajo</t>
  </si>
  <si>
    <t>fiel</t>
  </si>
  <si>
    <t>máquina</t>
  </si>
  <si>
    <t>acclamer</t>
  </si>
  <si>
    <t>accompagner</t>
  </si>
  <si>
    <t>événement</t>
  </si>
  <si>
    <t>s'éloigner (de), s'écarter (de)</t>
  </si>
  <si>
    <t>procès-verbal (m, pl procès-verbaux)</t>
  </si>
  <si>
    <t>activiste</t>
  </si>
  <si>
    <t>acteur / actrice</t>
  </si>
  <si>
    <t>agir (como, de: de)</t>
  </si>
  <si>
    <t>jouer</t>
  </si>
  <si>
    <t>jeu (m, pl jeux)</t>
  </si>
  <si>
    <t>actuel / actuelle</t>
  </si>
  <si>
    <t>accuser (qqn de qch)</t>
  </si>
  <si>
    <t>doubler</t>
  </si>
  <si>
    <t>en avant</t>
  </si>
  <si>
    <t>maigrir</t>
  </si>
  <si>
    <t>de plus, en outre</t>
  </si>
  <si>
    <t>en plus de, à part</t>
  </si>
  <si>
    <t>au revoir!</t>
  </si>
  <si>
    <t>deviner</t>
  </si>
  <si>
    <t>administration</t>
  </si>
  <si>
    <t>admettre [PR admets admet admettons, PS admis, PP admis], accepter</t>
  </si>
  <si>
    <t>documentación</t>
  </si>
  <si>
    <t>policía 2</t>
  </si>
  <si>
    <t>equipaje</t>
  </si>
  <si>
    <t>maleta</t>
  </si>
  <si>
    <t>paquete</t>
  </si>
  <si>
    <t>bolso</t>
  </si>
  <si>
    <t>entrada</t>
  </si>
  <si>
    <t>salida</t>
  </si>
  <si>
    <t>estación 2</t>
  </si>
  <si>
    <t>vuelo</t>
  </si>
  <si>
    <t>metro</t>
  </si>
  <si>
    <t>medio de transporte</t>
  </si>
  <si>
    <t>tranvía</t>
  </si>
  <si>
    <t>vagón</t>
  </si>
  <si>
    <t>taxi</t>
  </si>
  <si>
    <t>garaje</t>
  </si>
  <si>
    <t>moto</t>
  </si>
  <si>
    <t>bicicleta</t>
  </si>
  <si>
    <t>autopista</t>
  </si>
  <si>
    <t>gasolinera</t>
  </si>
  <si>
    <t>parada</t>
  </si>
  <si>
    <t>andén</t>
  </si>
  <si>
    <t>vía</t>
  </si>
  <si>
    <t>horario</t>
  </si>
  <si>
    <t>billete</t>
  </si>
  <si>
    <t>asiento</t>
  </si>
  <si>
    <t>camarote</t>
  </si>
  <si>
    <t>llave</t>
  </si>
  <si>
    <t>ascensor</t>
  </si>
  <si>
    <t>escalera</t>
  </si>
  <si>
    <t>pasillo</t>
  </si>
  <si>
    <t>salón</t>
  </si>
  <si>
    <t>mueble</t>
  </si>
  <si>
    <t>sofá</t>
  </si>
  <si>
    <t>silla</t>
  </si>
  <si>
    <t>sillón</t>
  </si>
  <si>
    <t>mesa</t>
  </si>
  <si>
    <t>alfombra</t>
  </si>
  <si>
    <t>pila</t>
  </si>
  <si>
    <t>lámpara</t>
  </si>
  <si>
    <t>terraza</t>
  </si>
  <si>
    <t>dormitorio</t>
  </si>
  <si>
    <t>cortina</t>
  </si>
  <si>
    <t>armario</t>
  </si>
  <si>
    <t>sábana</t>
  </si>
  <si>
    <t>edredón</t>
  </si>
  <si>
    <t>cuarto de baño</t>
  </si>
  <si>
    <t>lavabo</t>
  </si>
  <si>
    <t>ducha</t>
  </si>
  <si>
    <t>jabón</t>
  </si>
  <si>
    <t>toalla</t>
  </si>
  <si>
    <t>papel higiénico</t>
  </si>
  <si>
    <t>cepillo de dientes</t>
  </si>
  <si>
    <t>pasta de dientes</t>
  </si>
  <si>
    <t>frigorífico</t>
  </si>
  <si>
    <t>lavadora</t>
  </si>
  <si>
    <t>microondas</t>
  </si>
  <si>
    <t>lavavajillas</t>
  </si>
  <si>
    <t>plato</t>
  </si>
  <si>
    <t>fuente</t>
  </si>
  <si>
    <t>bandeja</t>
  </si>
  <si>
    <t>fuente 2</t>
  </si>
  <si>
    <t>para servir</t>
  </si>
  <si>
    <t>taza</t>
  </si>
  <si>
    <t>olla</t>
  </si>
  <si>
    <t>cubierto</t>
  </si>
  <si>
    <t>cuchara</t>
  </si>
  <si>
    <t>tenedor</t>
  </si>
  <si>
    <t>servilleta</t>
  </si>
  <si>
    <t>España</t>
  </si>
  <si>
    <t>español</t>
  </si>
  <si>
    <t>español 2</t>
  </si>
  <si>
    <t>español 3</t>
  </si>
  <si>
    <t>región</t>
  </si>
  <si>
    <t>barrio</t>
  </si>
  <si>
    <t>urbanización</t>
  </si>
  <si>
    <t>chalé</t>
  </si>
  <si>
    <t>apartamento</t>
  </si>
  <si>
    <t>carrer (m)</t>
  </si>
  <si>
    <t>rúa</t>
  </si>
  <si>
    <t>calor (f)</t>
  </si>
  <si>
    <t>cambrer/-a, mosso</t>
  </si>
  <si>
    <t>camareiro</t>
  </si>
  <si>
    <t>camí (pl camins)</t>
  </si>
  <si>
    <t>camiño</t>
  </si>
  <si>
    <t>canso/-a</t>
  </si>
  <si>
    <t>cansat / cansada</t>
  </si>
  <si>
    <t>cara, faciana</t>
  </si>
  <si>
    <t>carn</t>
  </si>
  <si>
    <t>car/-a</t>
  </si>
  <si>
    <t>caro/-a</t>
  </si>
  <si>
    <t>a prop de</t>
  </si>
  <si>
    <t>perto de</t>
  </si>
  <si>
    <t>tancar; (trato, acto) cloure [PR cloc clous clou, cloem cloeu clouen; I cloïa cloíem; PS cloguí clogueres; S clogui; I clou cloeu; PP cloent clos/-a]</t>
  </si>
  <si>
    <t>pechar, cerrar</t>
  </si>
  <si>
    <t>cen</t>
  </si>
  <si>
    <t>cinc</t>
  </si>
  <si>
    <t>ciutat</t>
  </si>
  <si>
    <t>cidade</t>
  </si>
  <si>
    <t>cotxe</t>
  </si>
  <si>
    <t>agafar</t>
  </si>
  <si>
    <t>coller</t>
  </si>
  <si>
    <t>menjar</t>
  </si>
  <si>
    <t>com</t>
  </si>
  <si>
    <t>(de igual manera que, según) com; (en calidad de) com a</t>
  </si>
  <si>
    <t>como, coma</t>
  </si>
  <si>
    <t>amb</t>
  </si>
  <si>
    <t>comprar, mercar</t>
  </si>
  <si>
    <t>conseguir*, atinguir</t>
  </si>
  <si>
    <t>comptar</t>
  </si>
  <si>
    <t>content/-a</t>
  </si>
  <si>
    <t>contento/-a</t>
  </si>
  <si>
    <t>cousa</t>
  </si>
  <si>
    <t>quin / quina (pl quins / quines)</t>
  </si>
  <si>
    <t>cal (pl cais)</t>
  </si>
  <si>
    <t>cosechar</t>
  </si>
  <si>
    <t>sombrero</t>
  </si>
  <si>
    <t>odiar</t>
  </si>
  <si>
    <t>tener</t>
  </si>
  <si>
    <t>él</t>
  </si>
  <si>
    <t>cabeza</t>
  </si>
  <si>
    <t>director</t>
  </si>
  <si>
    <t>sede</t>
  </si>
  <si>
    <t>cuartel general</t>
  </si>
  <si>
    <t>oficina principal</t>
  </si>
  <si>
    <t>salud</t>
  </si>
  <si>
    <t>oír</t>
  </si>
  <si>
    <t>calor</t>
  </si>
  <si>
    <t>calentar</t>
  </si>
  <si>
    <t>pesado</t>
  </si>
  <si>
    <t>fuerte 2</t>
  </si>
  <si>
    <t>sonido, golpe</t>
  </si>
  <si>
    <t>helicóptero</t>
  </si>
  <si>
    <t>aquí</t>
  </si>
  <si>
    <t>héroe</t>
  </si>
  <si>
    <t>esconder</t>
  </si>
  <si>
    <t>esconderse</t>
  </si>
  <si>
    <t>alto</t>
  </si>
  <si>
    <t>secuestrar</t>
  </si>
  <si>
    <t>colina</t>
  </si>
  <si>
    <t>historia</t>
  </si>
  <si>
    <t>sujetar</t>
  </si>
  <si>
    <t>mantener</t>
  </si>
  <si>
    <t>conversaciones</t>
  </si>
  <si>
    <t>agujero</t>
  </si>
  <si>
    <t>vacaciones</t>
  </si>
  <si>
    <t>día festivo</t>
  </si>
  <si>
    <t>santo</t>
  </si>
  <si>
    <t>hogar</t>
  </si>
  <si>
    <t>casa</t>
  </si>
  <si>
    <t>honrado</t>
  </si>
  <si>
    <t>honor</t>
  </si>
  <si>
    <t>esperanza</t>
  </si>
  <si>
    <t>horrible</t>
  </si>
  <si>
    <t>caballo</t>
  </si>
  <si>
    <t>hospital</t>
  </si>
  <si>
    <t>rehén</t>
  </si>
  <si>
    <t>hostil</t>
  </si>
  <si>
    <t>caliente</t>
  </si>
  <si>
    <t>cálido</t>
  </si>
  <si>
    <t>hotel</t>
  </si>
  <si>
    <t>hora</t>
  </si>
  <si>
    <t>cómo</t>
  </si>
  <si>
    <t>cuánto</t>
  </si>
  <si>
    <t>cuántos</t>
  </si>
  <si>
    <t>sin embargo</t>
  </si>
  <si>
    <t>enorme</t>
  </si>
  <si>
    <t>humano</t>
  </si>
  <si>
    <t>humor</t>
  </si>
  <si>
    <t>que hace reír</t>
  </si>
  <si>
    <t>hambre</t>
  </si>
  <si>
    <t>cazar</t>
  </si>
  <si>
    <t>buscar</t>
  </si>
  <si>
    <t>darse prisa</t>
  </si>
  <si>
    <t>doler</t>
  </si>
  <si>
    <t>marido</t>
  </si>
  <si>
    <t>mumaththil</t>
  </si>
  <si>
    <t>yo</t>
  </si>
  <si>
    <t>hielo</t>
  </si>
  <si>
    <t>idea</t>
  </si>
  <si>
    <t>identificar</t>
  </si>
  <si>
    <t>si</t>
  </si>
  <si>
    <t>ilegal</t>
  </si>
  <si>
    <t>imaginar</t>
  </si>
  <si>
    <t>inmediato</t>
  </si>
  <si>
    <t>lugar</t>
  </si>
  <si>
    <t>tiempo</t>
  </si>
  <si>
    <t>otros</t>
  </si>
  <si>
    <t>incidente</t>
  </si>
  <si>
    <t>incitar</t>
  </si>
  <si>
    <t>incluir</t>
  </si>
  <si>
    <t>aumentar 2</t>
  </si>
  <si>
    <t>independiente</t>
  </si>
  <si>
    <t>independencia</t>
  </si>
  <si>
    <t>al, en (+ A); (ir a la ~) iri al la urbo, iri en la urbon</t>
  </si>
  <si>
    <t>veturilo</t>
  </si>
  <si>
    <t>nm (automóvil)</t>
  </si>
  <si>
    <t>preni, kapti</t>
  </si>
  <si>
    <t>mangxi</t>
  </si>
  <si>
    <t>kiel</t>
  </si>
  <si>
    <t>acxeti</t>
  </si>
  <si>
    <t>kun</t>
  </si>
  <si>
    <t>per</t>
  </si>
  <si>
    <t>atingi; (obtener) havigi al si; (+ V) sukcesi</t>
  </si>
  <si>
    <t>kalkuli, nombri</t>
  </si>
  <si>
    <t>kontenta, felicxa (con: kun)</t>
  </si>
  <si>
    <t>ajxo, objekto; (asunto) afero</t>
  </si>
  <si>
    <t>kiu (A kiun, pl kiuj)</t>
  </si>
  <si>
    <t>iu ajn</t>
  </si>
  <si>
    <t>kiam (+ fut)</t>
  </si>
  <si>
    <t>kiam</t>
  </si>
  <si>
    <t>kiom da</t>
  </si>
  <si>
    <t>kvar</t>
  </si>
  <si>
    <t>doni</t>
  </si>
  <si>
    <t>de, [composición]</t>
  </si>
  <si>
    <t>ne dankinde</t>
  </si>
  <si>
    <t>(pos) sub; (dir) sub (+ A -n)</t>
  </si>
  <si>
    <t>diri</t>
  </si>
  <si>
    <t>lasi</t>
  </si>
  <si>
    <t>rapide</t>
  </si>
  <si>
    <t>dekstra (adj); (a la ~: pos) dekstre, (dir) dekstren</t>
  </si>
  <si>
    <t>lante, malrapide</t>
  </si>
  <si>
    <t>post</t>
  </si>
  <si>
    <t>tago</t>
  </si>
  <si>
    <t>dento</t>
  </si>
  <si>
    <t>dek</t>
  </si>
  <si>
    <t>diferenca (de: de), alia (de: ol)</t>
  </si>
  <si>
    <t>malfacila</t>
  </si>
  <si>
    <t>dimancxo; (el ~) en dimancxo, dimancxe</t>
  </si>
  <si>
    <t>(pos) kie; (dir) kien</t>
  </si>
  <si>
    <t>dormi</t>
  </si>
  <si>
    <t>du</t>
  </si>
  <si>
    <t>mastro, proprietulo</t>
  </si>
  <si>
    <t>la (inv)</t>
  </si>
  <si>
    <t>li (A lin, D al li)</t>
  </si>
  <si>
    <t>sxi (A sxin, D al sxi)</t>
  </si>
  <si>
    <t>ili (A ilin, D al ili)</t>
  </si>
  <si>
    <t>en; (sobre) sur</t>
  </si>
  <si>
    <t>hejme</t>
  </si>
  <si>
    <t>trovi</t>
  </si>
  <si>
    <t>malsana</t>
  </si>
  <si>
    <t>tiam</t>
  </si>
  <si>
    <t>inter</t>
  </si>
  <si>
    <t>sendi</t>
  </si>
  <si>
    <t>skribi; (componer) verki</t>
  </si>
  <si>
    <t>auxskulti</t>
  </si>
  <si>
    <t>lernejo</t>
  </si>
  <si>
    <t>dorso</t>
  </si>
  <si>
    <t>edzino</t>
  </si>
  <si>
    <t>cxi tiu (pl cxi tiuj), cxi</t>
  </si>
  <si>
    <t>cxi tio (A cxi tion)</t>
  </si>
  <si>
    <t>studi</t>
  </si>
  <si>
    <t>facila</t>
  </si>
  <si>
    <t>jupo</t>
  </si>
  <si>
    <t>nf (prenda de vestir)</t>
  </si>
  <si>
    <t>malbela, turpa</t>
  </si>
  <si>
    <t>fino; (objetivo) celo</t>
  </si>
  <si>
    <t>malvarma, frida</t>
  </si>
  <si>
    <t>[PASSÉ COMPOSÉ] avoir / (unos pocos vs intrs, vs reflxs) être + PP: (ejs: parler-hablar, venir) j'ai parlé, tu as parlé, il a parlé, nous avons parlé, vous avez parlé, ils ont parlé; je suis venu(e), tu es venu(e), il est venu / elle est venu, nous sommes venu(e)s, vous être venu(e)s, ils sont venus / elle sont venues</t>
  </si>
  <si>
    <t>(1C, ej: aimer-amar) j'aime, tu aimes, il aime, nous aimons, vous aimez, ils aiment; (2C, ej: finir-terminar) je finis, tu finis, il finit, nous finissons, vous finissez, ils finissent)</t>
  </si>
  <si>
    <t>do svidánija</t>
  </si>
  <si>
    <t>vodá (A vódu G vodý pl vódy)</t>
  </si>
  <si>
    <t>tepér', seïchás'</t>
  </si>
  <si>
    <t>deletrear</t>
  </si>
  <si>
    <t>dentista</t>
  </si>
  <si>
    <t>(de)</t>
  </si>
  <si>
    <t>deportista</t>
  </si>
  <si>
    <t>deprimido</t>
  </si>
  <si>
    <t>desastre</t>
  </si>
  <si>
    <t>desayuno</t>
  </si>
  <si>
    <t>descanso</t>
  </si>
  <si>
    <t>deseo</t>
  </si>
  <si>
    <t>desmayarse</t>
  </si>
  <si>
    <t>desnudo</t>
  </si>
  <si>
    <t>despacho</t>
  </si>
  <si>
    <t>despertador</t>
  </si>
  <si>
    <t>diálogo</t>
  </si>
  <si>
    <t>dibujar</t>
  </si>
  <si>
    <t>dibujo</t>
  </si>
  <si>
    <t>diferencia</t>
  </si>
  <si>
    <t>nf (señas)</t>
  </si>
  <si>
    <t>disculparse</t>
  </si>
  <si>
    <t>divertirse</t>
  </si>
  <si>
    <t>divorciado</t>
  </si>
  <si>
    <t>divorciarse</t>
  </si>
  <si>
    <t>docena</t>
  </si>
  <si>
    <t>ducharse</t>
  </si>
  <si>
    <t>dueño</t>
  </si>
  <si>
    <t>echar</t>
  </si>
  <si>
    <t>echar de menos</t>
  </si>
  <si>
    <t>hacer deporte</t>
  </si>
  <si>
    <t>elección</t>
  </si>
  <si>
    <t>elecciones</t>
  </si>
  <si>
    <t>electricista</t>
  </si>
  <si>
    <t>elegante</t>
  </si>
  <si>
    <t>embarcar</t>
  </si>
  <si>
    <t>empleo</t>
  </si>
  <si>
    <t>empleo 2</t>
  </si>
  <si>
    <t>nm (trabajo; v2)</t>
  </si>
  <si>
    <t>nm (utilización)</t>
  </si>
  <si>
    <t>enamorarse</t>
  </si>
  <si>
    <t>encantado</t>
  </si>
  <si>
    <t>encantador</t>
  </si>
  <si>
    <t>encantar</t>
  </si>
  <si>
    <t>me encanta...</t>
  </si>
  <si>
    <t>mechero</t>
  </si>
  <si>
    <t>encender</t>
  </si>
  <si>
    <t>luz, aparato</t>
  </si>
  <si>
    <t>enchufe</t>
  </si>
  <si>
    <t>encima</t>
  </si>
  <si>
    <t>enfadarse</t>
  </si>
  <si>
    <t>engordar</t>
  </si>
  <si>
    <t>enhorabuena</t>
  </si>
  <si>
    <t>enseguida</t>
  </si>
  <si>
    <t>entrada 2</t>
  </si>
  <si>
    <t>tícket</t>
  </si>
  <si>
    <t>entrevista</t>
  </si>
  <si>
    <t>envase</t>
  </si>
  <si>
    <t>envejecer</t>
  </si>
  <si>
    <t>to have* a shit (vulg), to have* a crap (GBr, vulg)</t>
  </si>
  <si>
    <t>karibu na</t>
  </si>
  <si>
    <t>mbali na</t>
  </si>
  <si>
    <t>móvil</t>
  </si>
  <si>
    <t>nm (teléfono)</t>
  </si>
  <si>
    <t>nm pl</t>
  </si>
  <si>
    <t>sint nom</t>
  </si>
  <si>
    <t>nm inv</t>
  </si>
  <si>
    <t>escultura</t>
  </si>
  <si>
    <t>espada</t>
  </si>
  <si>
    <t>espejo</t>
  </si>
  <si>
    <t>esponja</t>
  </si>
  <si>
    <t>estantería</t>
  </si>
  <si>
    <t>estornudar</t>
  </si>
  <si>
    <t>evolucionar</t>
  </si>
  <si>
    <t>examinarse</t>
  </si>
  <si>
    <t>fama</t>
  </si>
  <si>
    <t>farola</t>
  </si>
  <si>
    <t>fatal</t>
  </si>
  <si>
    <t>favor</t>
  </si>
  <si>
    <t>felicidad</t>
  </si>
  <si>
    <t>felicidades</t>
  </si>
  <si>
    <t>por cumpleaños</t>
  </si>
  <si>
    <t>fijarse</t>
  </si>
  <si>
    <t>filete</t>
  </si>
  <si>
    <t>flecha</t>
  </si>
  <si>
    <t>flexo</t>
  </si>
  <si>
    <t>fontanero</t>
  </si>
  <si>
    <t>fotocopiar</t>
  </si>
  <si>
    <t>tb: fotografía</t>
  </si>
  <si>
    <t>fotógrafo</t>
  </si>
  <si>
    <t>frase</t>
  </si>
  <si>
    <t>fresco 2</t>
  </si>
  <si>
    <t>frutería</t>
  </si>
  <si>
    <t>fumador</t>
  </si>
  <si>
    <t>ganar 2</t>
  </si>
  <si>
    <t>vt / vi (competición)</t>
  </si>
  <si>
    <t>gimnasio</t>
  </si>
  <si>
    <t>glorieta</t>
  </si>
  <si>
    <t>grano 2</t>
  </si>
  <si>
    <t>grito</t>
  </si>
  <si>
    <t>guisante</t>
  </si>
  <si>
    <t>hoja</t>
  </si>
  <si>
    <t>hoja 2</t>
  </si>
  <si>
    <t>de árbol</t>
  </si>
  <si>
    <t>de papel</t>
  </si>
  <si>
    <t>hombro</t>
  </si>
  <si>
    <t>hormiga</t>
  </si>
  <si>
    <t>iglesia</t>
  </si>
  <si>
    <t>informática</t>
  </si>
  <si>
    <t>alrededor de</t>
  </si>
  <si>
    <t>detener</t>
  </si>
  <si>
    <t>llegar</t>
  </si>
  <si>
    <t>arte</t>
  </si>
  <si>
    <t>artillería</t>
  </si>
  <si>
    <t>cuando</t>
  </si>
  <si>
    <t>tan</t>
  </si>
  <si>
    <t>tan X como</t>
  </si>
  <si>
    <t>ceniza</t>
  </si>
  <si>
    <t>pedir</t>
  </si>
  <si>
    <t>preguntar</t>
  </si>
  <si>
    <t>asistir</t>
  </si>
  <si>
    <t>astronauta</t>
  </si>
  <si>
    <t>astronomía</t>
  </si>
  <si>
    <t>asilo</t>
  </si>
  <si>
    <t>mirar</t>
  </si>
  <si>
    <t>en</t>
  </si>
  <si>
    <t>en 2</t>
  </si>
  <si>
    <t>en 3</t>
  </si>
  <si>
    <t>a</t>
  </si>
  <si>
    <t>a 2</t>
  </si>
  <si>
    <t>atmósfera</t>
  </si>
  <si>
    <t>atar</t>
  </si>
  <si>
    <t>pegar</t>
  </si>
  <si>
    <t>ataque</t>
  </si>
  <si>
    <t>atacar</t>
  </si>
  <si>
    <t>intentar</t>
  </si>
  <si>
    <t>automóvil</t>
  </si>
  <si>
    <t>otoño</t>
  </si>
  <si>
    <t>promedio</t>
  </si>
  <si>
    <t>cuant</t>
  </si>
  <si>
    <t>adj</t>
  </si>
  <si>
    <t>adv</t>
  </si>
  <si>
    <t>vt</t>
  </si>
  <si>
    <t>nm</t>
  </si>
  <si>
    <t>loc prep</t>
  </si>
  <si>
    <t>art ind</t>
  </si>
  <si>
    <t>nmf</t>
  </si>
  <si>
    <t>nm (f actriz)</t>
  </si>
  <si>
    <t>nf</t>
  </si>
  <si>
    <t>expr</t>
  </si>
  <si>
    <t>loc adv</t>
  </si>
  <si>
    <t>prep</t>
  </si>
  <si>
    <t>vi</t>
  </si>
  <si>
    <t>sint nom (f pl)</t>
  </si>
  <si>
    <t>adj / pron</t>
  </si>
  <si>
    <t>n</t>
  </si>
  <si>
    <t>nm / adj</t>
  </si>
  <si>
    <t>conj</t>
  </si>
  <si>
    <t>v pred</t>
  </si>
  <si>
    <t>nf (art 'el')</t>
  </si>
  <si>
    <t>nm en sg, nf en pl</t>
  </si>
  <si>
    <t>expr comp</t>
  </si>
  <si>
    <t>v aux</t>
  </si>
  <si>
    <t>evitar</t>
  </si>
  <si>
    <t>despierto</t>
  </si>
  <si>
    <t>premio</t>
  </si>
  <si>
    <t>lejos</t>
  </si>
  <si>
    <t>lejos de</t>
  </si>
  <si>
    <t>vt (en sdo de "arrestar")</t>
  </si>
  <si>
    <t>ESPAÑOL</t>
  </si>
  <si>
    <t>NOTAS</t>
  </si>
  <si>
    <t>CATALÁN</t>
  </si>
  <si>
    <t>GALLEGO</t>
  </si>
  <si>
    <t>VASCO</t>
  </si>
  <si>
    <t>wing /wiη/</t>
  </si>
  <si>
    <t>album /'ælbëm/</t>
  </si>
  <si>
    <t>to reach /ri:tš/</t>
  </si>
  <si>
    <t>alcohol /'ælkëhol/</t>
  </si>
  <si>
    <t>(feliz) happy /'hæpi/; (de buen humor) cheerful /'tšiëful/</t>
  </si>
  <si>
    <t>joy /džOi/</t>
  </si>
  <si>
    <t>to move away /mu:v ë'wei/ (from sth)</t>
  </si>
  <si>
    <t>allergy /'ælëdži/ (pl allergies) (a: to)</t>
  </si>
  <si>
    <t>(grande) carpet /ka:pit/, (pequeña) rug /r^g/</t>
  </si>
  <si>
    <t>(en oracs afs) something /'s^mθiη/; (en oracs negs/ints) anything  /'eniθiη/</t>
  </si>
  <si>
    <t>cotton /'kotn/; (Med) cotton wool (inc)</t>
  </si>
  <si>
    <t>(en oracs afs) somebody /'s^mbëdi/, someone /'s^mw^n/; (en oracs negs/ints) anybody /'enibodi/, anyone /'eniw^n/</t>
  </si>
  <si>
    <t>(en oracs afs) some /s^m/; (en oracs negs/ints) any /'eni/</t>
  </si>
  <si>
    <t>(adj) allied /'ælaid/; (n) ally /'ælai/</t>
  </si>
  <si>
    <t>soul /sëul/</t>
  </si>
  <si>
    <t>almond /'a:mënd/</t>
  </si>
  <si>
    <t>pillow /'pilëu/</t>
  </si>
  <si>
    <t>lunch /l^ntš/</t>
  </si>
  <si>
    <t>around /ë'raund/</t>
  </si>
  <si>
    <t>(personas, árboles y edificios) tall /tO:l/; (otros casos) high /hai/</t>
  </si>
  <si>
    <t>height /hait/</t>
  </si>
  <si>
    <t>malâbisü (pl), thiyâb (pl)</t>
  </si>
  <si>
    <t>DawDâ'ü</t>
  </si>
  <si>
    <t>yawmu s-sabti, as-sabt (pl ('ayyâmu) s-subût / l-'asbut)</t>
  </si>
  <si>
    <t>ºalima / yaºlamu (ºilm)</t>
  </si>
  <si>
    <t>milH</t>
  </si>
  <si>
    <t>sittä(tu) / sittu (+ G pl ind)</t>
  </si>
  <si>
    <t>'usbûº (pl 'asâbîºü)</t>
  </si>
  <si>
    <t>kâna [PR -- (a veces se indica la cópula con los prons de 3ªp); PS kâna (tema: 'kân-' ante -V, 'kun-' ante -C) (+ A); F yakûnu (tema: '-kûn-' ante V, '-kun-' ante C) (+ A); (no ~) laysu (tema: 'lays-' ante -V, 'las-' ante -C.) (+ A)</t>
  </si>
  <si>
    <t>naºam</t>
  </si>
  <si>
    <t>(cond irreal) law (+ prfvo); (cond probable) 'in / 'idhâ (+ prfvo o yusivo) (..., (fa-)...)</t>
  </si>
  <si>
    <t>dâ'imän</t>
  </si>
  <si>
    <t>sabºä(tu) / sabºu (+ G pl ind)</t>
  </si>
  <si>
    <t>xams (f, pl xumûs)</t>
  </si>
  <si>
    <t>guten Tag!, guten Abend!</t>
  </si>
  <si>
    <t>gut; (niño) artig, brav; (bondadoso) gutmütig</t>
  </si>
  <si>
    <t>r Esel (pl =)</t>
  </si>
  <si>
    <t>r Schal (pl -s, -e)</t>
  </si>
  <si>
    <t>to ask /a:sk/ (sb) for sth; (permiso, favor, cantidad) to ask sb sth; (~ a algn que haga algo) to ask sb to do sth</t>
  </si>
  <si>
    <t>to hit /hit/ [-tt-, hit]</t>
  </si>
  <si>
    <t>to stick /stik/ [stuck] (sth on sth); (tb, con cola) to glue /glu:/; (contagiar) to give*</t>
  </si>
  <si>
    <t>to lose /lu:z/ [lost /lost/]; (medio de transporte, oportunidad) to miss /mis/</t>
  </si>
  <si>
    <t>to allow /ë'lau/ (sb to do sth); to let /let/ [-tt-, let] (sb do sth)</t>
  </si>
  <si>
    <t>to weigh /wei/; (tener mucho peso) to be heavy /'hevi/</t>
  </si>
  <si>
    <t>to take* sth off sth / out of sth / down; (sustraer) to take sth away (from sb); (mancha) to remove /ri'mu:v/, to get* out</t>
  </si>
  <si>
    <t>to receive /ri'si:v/, to get /get/ [-tt-, got, got/(Am)gotten]; (persona) to welcome /'welkëm/</t>
  </si>
  <si>
    <t>président/-e</t>
  </si>
  <si>
    <t>printemps (m); (en ~) au printemps</t>
  </si>
  <si>
    <t>début; (a ~s de) au début de</t>
  </si>
  <si>
    <t>profession</t>
  </si>
  <si>
    <t>professeur (m)</t>
  </si>
  <si>
    <t>(rápidamente) vite; (dentro de poco) bientôt; (temprano) tôt</t>
  </si>
  <si>
    <t>village (m)</t>
  </si>
  <si>
    <t>port</t>
  </si>
  <si>
    <t>para barcos</t>
  </si>
  <si>
    <t>poumon</t>
  </si>
  <si>
    <t>rester [+ être]</t>
  </si>
  <si>
    <t>qui; (¿~ es esta mujer?) qui est cette femme?; (¿a ~ has visto?) qui as-tu vu?</t>
  </si>
  <si>
    <t>cinq cents [v.'doscientos']</t>
  </si>
  <si>
    <t>cinquième</t>
  </si>
  <si>
    <t>enlever [e/è]; retirer</t>
  </si>
  <si>
    <t>aparato, emisora</t>
  </si>
  <si>
    <t>pané/-e</t>
  </si>
  <si>
    <t>cadeau (pl -x)</t>
  </si>
  <si>
    <t>région</t>
  </si>
  <si>
    <t>régulier / régulière; (mediocre) moyen / moyenne</t>
  </si>
  <si>
    <t>reine</t>
  </si>
  <si>
    <t>religion</t>
  </si>
  <si>
    <t>(adj) enrhumé/-e; (n) rhume (f)</t>
  </si>
  <si>
    <t>résistant/-e</t>
  </si>
  <si>
    <t>restaurant</t>
  </si>
  <si>
    <t>revue; (si predominan las fotos) magazine (m)</t>
  </si>
  <si>
    <t>roi</t>
  </si>
  <si>
    <t>rein</t>
  </si>
  <si>
    <t>genou (pl -x); (de ~s) à genoux</t>
  </si>
  <si>
    <t>court/-e; (tb, tiempo) bref / brève</t>
  </si>
  <si>
    <t>ça dépend (de)</t>
  </si>
  <si>
    <t>drap (m)</t>
  </si>
  <si>
    <t>saccharine</t>
  </si>
  <si>
    <t>sortie; (acción de partir) départ (m)</t>
  </si>
  <si>
    <t>salon; (local) salle (f)</t>
  </si>
  <si>
    <t>sauce</t>
  </si>
  <si>
    <t>saluer, dire* bonjour à</t>
  </si>
  <si>
    <t>sang (m)</t>
  </si>
  <si>
    <t>sain / saine</t>
  </si>
  <si>
    <t>poêle /pwal/ (f)</t>
  </si>
  <si>
    <t>secrétaire (m/f)</t>
  </si>
  <si>
    <t>soie</t>
  </si>
  <si>
    <t>selon, d'après</t>
  </si>
  <si>
    <t>deuxième, second/-e /la 'c' se pronuncia como 'g'/</t>
  </si>
  <si>
    <t>seconde /së'gÔd/ (f)</t>
  </si>
  <si>
    <t>sûr / sûre</t>
  </si>
  <si>
    <t>six cents [v.'doscientos']</t>
  </si>
  <si>
    <t>timbre; (tampón) tampon</t>
  </si>
  <si>
    <t>septembre</t>
  </si>
  <si>
    <t>septième</t>
  </si>
  <si>
    <t>serviette, serviette de table</t>
  </si>
  <si>
    <t>sept cents [v.'doscientos']</t>
  </si>
  <si>
    <t>soixante-dix; (71) soixante et onze; (72) soixante-douze</t>
  </si>
  <si>
    <t>quatre-vingt-dix; (91) quatre-vingt-onze; (92) quatre-vingt-douze</t>
  </si>
  <si>
    <t>quatre-vingts; (81) quatre-vingt-un; (82) quatre-vingt-deux</t>
  </si>
  <si>
    <t>soixante; (61) soixante et un; (62) soixante-deux</t>
  </si>
  <si>
    <t>sixième</t>
  </si>
  <si>
    <t>suivant/-e [después del N]</t>
  </si>
  <si>
    <t>chaise</t>
  </si>
  <si>
    <t>fauteuil (m)</t>
  </si>
  <si>
    <t>sympathique</t>
  </si>
  <si>
    <t>sans; (~ azúcar) sans sucre</t>
  </si>
  <si>
    <t>cependant</t>
  </si>
  <si>
    <t>enveloppe (f)</t>
  </si>
  <si>
    <t>sur; (por encima de) au-dessus de</t>
  </si>
  <si>
    <t>société</t>
  </si>
  <si>
    <t>canapé</t>
  </si>
  <si>
    <t>seul/-e; tout seul / toute seule</t>
  </si>
  <si>
    <t>seulement; ne ... que; (sólo compraré este libro) je n'achèterai que ce livre</t>
  </si>
  <si>
    <t>filet (m)</t>
  </si>
  <si>
    <t>chapeau (pl -x)</t>
  </si>
  <si>
    <t>soupe</t>
  </si>
  <si>
    <t>(adj) suffisant/-e</t>
  </si>
  <si>
    <t>soutien-gorge (m)</t>
  </si>
  <si>
    <t>fixé/-e; (~ a) exposé à</t>
  </si>
  <si>
    <t>supérieur</t>
  </si>
  <si>
    <t>sugerencia</t>
  </si>
  <si>
    <t>suggestion</t>
  </si>
  <si>
    <t>sugestão (pl -ões)</t>
  </si>
  <si>
    <t>supermarché</t>
  </si>
  <si>
    <t>sud</t>
  </si>
  <si>
    <t>taille; (¿qué ~ usas?) quelle taille fais-tu?</t>
  </si>
  <si>
    <t>atelier; (de coches) garage (m)</t>
  </si>
  <si>
    <t>non plus</t>
  </si>
  <si>
    <t>aussi X que</t>
  </si>
  <si>
    <t>guitare</t>
  </si>
  <si>
    <t>(acústica) viola (Pt), violão (Br; m); (eléctrica) guitarra</t>
  </si>
  <si>
    <t>carte de crédit</t>
  </si>
  <si>
    <t>gâteau (m; pl -x); (plana) tarte; (~ de chocolate) gâteau au chocolat</t>
  </si>
  <si>
    <t>tasse</t>
  </si>
  <si>
    <t>thé</t>
  </si>
  <si>
    <t>tissu (m); (tejido basto, cuadro) toile (f)</t>
  </si>
  <si>
    <t>téléphone (m)</t>
  </si>
  <si>
    <t>télévision; (ver la ~) regarder la télévision</t>
  </si>
  <si>
    <t>fourchette (f)</t>
  </si>
  <si>
    <t>troisième</t>
  </si>
  <si>
    <t>veau (m)</t>
  </si>
  <si>
    <t>temps; (hace buen/mal ~) il fait beau / mauvais</t>
  </si>
  <si>
    <t>tirer; (~ de la cuerda) tirer sur la corde</t>
  </si>
  <si>
    <t>pansement (m)</t>
  </si>
  <si>
    <t>serviette, serviette de toilette, serviette de plage</t>
  </si>
  <si>
    <t>cheville (f)</t>
  </si>
  <si>
    <t>tout / toute / tous / toutes</t>
  </si>
  <si>
    <t>tous / toutes</t>
  </si>
  <si>
    <t>tomate (f)</t>
  </si>
  <si>
    <t>fruto</t>
  </si>
  <si>
    <t>tonne</t>
  </si>
  <si>
    <t>(gen) travail; (empleo) emploi</t>
  </si>
  <si>
    <t>traducteur / traductrice</t>
  </si>
  <si>
    <t>(vestido) robe (f); (prenda) costume (m), habit (m)</t>
  </si>
  <si>
    <t>tramway /tram'wε/</t>
  </si>
  <si>
    <t>chiffon; (de cocina) torchon</t>
  </si>
  <si>
    <t>treize</t>
  </si>
  <si>
    <t>trente; (31) trente et un; (32) trente-deux</t>
  </si>
  <si>
    <t>train</t>
  </si>
  <si>
    <t>trois cents [v.'doscientos']</t>
  </si>
  <si>
    <t>touriste</t>
  </si>
  <si>
    <t>un peu</t>
  </si>
  <si>
    <t>un peu de</t>
  </si>
  <si>
    <t>université</t>
  </si>
  <si>
    <t>(acción) urbanisation; (zona) lotissement (m)</t>
  </si>
  <si>
    <t>vache (f); (carne) boeuf (m)</t>
  </si>
  <si>
    <t>vacances (f pl); (estar de ~) être en vacances; (irse de ~) partir en vacances</t>
  </si>
  <si>
    <t>vide; (frase, discurso) creux / creuse</t>
  </si>
  <si>
    <t>wagon</t>
  </si>
  <si>
    <t>vingt; (21) vingt et un; (22) vingt-deux</t>
  </si>
  <si>
    <t>été (m); (en ~) en été</t>
  </si>
  <si>
    <t>vrai/-e; (auténtico) véritable</t>
  </si>
  <si>
    <t>légume (f)</t>
  </si>
  <si>
    <t>(indumentaria) vêtement (m); (prenda femenina) robe (f)</t>
  </si>
  <si>
    <t>voie</t>
  </si>
  <si>
    <t>voyage; (ir de ~) partir en voyage</t>
  </si>
  <si>
    <t>vent</t>
  </si>
  <si>
    <t>vinaigre</t>
  </si>
  <si>
    <t>vin; (~ tinto) vin rouge</t>
  </si>
  <si>
    <t>vol</t>
  </si>
  <si>
    <t>et /la 't' nunca se pronuncia/</t>
  </si>
  <si>
    <t>yaourt</t>
  </si>
  <si>
    <t>(tienda) magasin (m) de chaussures; (taller) cordonnerie</t>
  </si>
  <si>
    <t>buraco</t>
  </si>
  <si>
    <t>akoúô [PR akoúô akoús akoúei, akoúme akoúte akoún(e); PS ákousa PV akoústîka PP akousménos]</t>
  </si>
  <si>
    <t>sjoleío</t>
  </si>
  <si>
    <t>rájî (f), plátî (f), nòta (n pl)</t>
  </si>
  <si>
    <t>(î) súzugos</t>
  </si>
  <si>
    <t>eímai [PR eímai eísai eínai, eímaste eíste/eísaste eínai; PS ìmoun(a) ìsoun(a) ìtan(e), ìmaste(/ìmastan) ìsaste(/ìsastan) ìtan(e)]</t>
  </si>
  <si>
    <t>peut-être</t>
  </si>
  <si>
    <t>horloge (f); (de pulsera) montre (f)</t>
  </si>
  <si>
    <t>fleuve (m); (afluente) rivière (f)</t>
  </si>
  <si>
    <t>rouge</t>
  </si>
  <si>
    <t>casser; (vidrio) casser, briser</t>
  </si>
  <si>
    <t>vêtements (m pl)</t>
  </si>
  <si>
    <t>bruit</t>
  </si>
  <si>
    <t>samedi</t>
  </si>
  <si>
    <t>sel (m)</t>
  </si>
  <si>
    <t>semaine; (la ~ pasada) la semaine dernière; (la ~ que viene) la semaine prochaine</t>
  </si>
  <si>
    <t>oui; (tras pregunta negativa) si</t>
  </si>
  <si>
    <t>tepló (G teplá); (extremo) zhar (G -a), (del tiempo) zhará (G zharý); (hace ~) zhárko; (tengo ~) mne [D] zhárko</t>
  </si>
  <si>
    <t>ofitsiánt (G -a)</t>
  </si>
  <si>
    <t>put' (m; A = GD putí I putëm P o putí, pl NA putí G putéï D putjám I putjámi P o putjáx)</t>
  </si>
  <si>
    <t>rubáshka (G rubáshki, pl G rubáshek)</t>
  </si>
  <si>
    <t>ustályï; (estar ~) ustavát' [PR ustajú ustaët] / ustát' [PR ustánu ustánet] (de: ot chegó-n); (que fatiga) utomítel'nyï</t>
  </si>
  <si>
    <t>pet' [PR pojú poët; I póï] / spet'</t>
  </si>
  <si>
    <t>litsó (G litsá, pl lítsa)</t>
  </si>
  <si>
    <t>mjáso (G mjása)</t>
  </si>
  <si>
    <t>dorogóï</t>
  </si>
  <si>
    <t>pis'mó (G pis'má; pl pís'ma G písem)</t>
  </si>
  <si>
    <t>dom (G dóma pl domá); (en ~) domá; (a ~) domóï</t>
  </si>
  <si>
    <t>vózle + G, ókolo + G</t>
  </si>
  <si>
    <t>zakryvát' [PR -áju] / zakrýt' [PR zakróju zakróet]</t>
  </si>
  <si>
    <t>sto (A = GDI sta P o sta)</t>
  </si>
  <si>
    <t>qualsevol (pl qualssevol)</t>
  </si>
  <si>
    <t>calquera</t>
  </si>
  <si>
    <t>quan</t>
  </si>
  <si>
    <t>cando</t>
  </si>
  <si>
    <t>canto</t>
  </si>
  <si>
    <t>cantos / cantas</t>
  </si>
  <si>
    <t>quant</t>
  </si>
  <si>
    <t>quants / quantes</t>
  </si>
  <si>
    <t>catro</t>
  </si>
  <si>
    <t>donar</t>
  </si>
  <si>
    <t>dar [PR dou dás dá...; PS dei deches deu, demos destes deron; S dea]</t>
  </si>
  <si>
    <t>de (d' + V)</t>
  </si>
  <si>
    <t>de (+ o / a / os / as = do / da / dos / das)</t>
  </si>
  <si>
    <t>de res</t>
  </si>
  <si>
    <t>non ten de que</t>
  </si>
  <si>
    <t>sota</t>
  </si>
  <si>
    <t>debaixo de</t>
  </si>
  <si>
    <t>deuries...</t>
  </si>
  <si>
    <t>deberías...</t>
  </si>
  <si>
    <t>deixar</t>
  </si>
  <si>
    <t>de pressa</t>
  </si>
  <si>
    <t>á présa, ás présas, deprisa</t>
  </si>
  <si>
    <t>a poc a poc</t>
  </si>
  <si>
    <t>de vagar, a modo</t>
  </si>
  <si>
    <t>dereita</t>
  </si>
  <si>
    <t>dreta</t>
  </si>
  <si>
    <t>després de</t>
  </si>
  <si>
    <t>despois de</t>
  </si>
  <si>
    <t>dia</t>
  </si>
  <si>
    <t>dente</t>
  </si>
  <si>
    <t>deu</t>
  </si>
  <si>
    <t>dez</t>
  </si>
  <si>
    <t>diferent</t>
  </si>
  <si>
    <t>diners (pl)</t>
  </si>
  <si>
    <t>diñeiro</t>
  </si>
  <si>
    <t>diumenge</t>
  </si>
  <si>
    <t>onde; (¿~ están los niños?) u-los rapaces?</t>
  </si>
  <si>
    <t>durmir [PR durmo dormes dorme, durmimos durmides dormen]</t>
  </si>
  <si>
    <t>dos / dues</t>
  </si>
  <si>
    <t>dous / dúas</t>
  </si>
  <si>
    <t>dono/-a</t>
  </si>
  <si>
    <t>amo, propietari</t>
  </si>
  <si>
    <t>el (l' + V) / la (l' + V, excepto i/u átonas) (pl: els / les)</t>
  </si>
  <si>
    <t>o / a / os / as</t>
  </si>
  <si>
    <t>(ej: kataba--escribir) (sg) 1 katabtu, 2 katabta / katabti, 3 kataba / katabat, (du) 2 katabtumâ 3 katabâ / katabatâ, (pl) 1 katabnâ, 2 katabtum / katabtunna, 3 katabû / katabna</t>
  </si>
  <si>
    <t>sahl</t>
  </si>
  <si>
    <t>taHtu</t>
  </si>
  <si>
    <t>fataHa / yaftaHu (fatH)</t>
  </si>
  <si>
    <t>maºa s-salâmä(ti); 'ilà l-liqâ'i</t>
  </si>
  <si>
    <t>mâ' (pl miyâh)</t>
  </si>
  <si>
    <t>al-ãn</t>
  </si>
  <si>
    <t>nor (ERG nork D nori G noren; (con ~) norekin; (para ~) norentzat)</t>
  </si>
  <si>
    <t>-a (1 wa 2 wa 3 wa 4 ya 5 la 6 ya 7 cha 8 vya 9 ya 10 za 11 wa)</t>
  </si>
  <si>
    <t>kwa</t>
  </si>
  <si>
    <t>chini ya</t>
  </si>
  <si>
    <t>juu ya</t>
  </si>
  <si>
    <t>baada ya</t>
  </si>
  <si>
    <t>(tiempo) kabla ya</t>
  </si>
  <si>
    <t>kando ya</t>
  </si>
  <si>
    <t>nje</t>
  </si>
  <si>
    <t>nje ya</t>
  </si>
  <si>
    <t>kati ya; (sólo dos cosas) baina ya</t>
  </si>
  <si>
    <t>zaidi</t>
  </si>
  <si>
    <t>reunión</t>
  </si>
  <si>
    <t>mkutano (3/4, pl mikutano)</t>
  </si>
  <si>
    <t>kwa sababu ya</t>
  </si>
  <si>
    <t>na, pamoja na</t>
  </si>
  <si>
    <t>pamoja</t>
  </si>
  <si>
    <t>(A es ~ de B) A ni tofauti na B</t>
  </si>
  <si>
    <t>(lugar) toka, kutoka; (tiempo) tangu, tokea, toka, kuanzia; (persona) kutoka kwa</t>
  </si>
  <si>
    <t>mpaka, hata, hadi</t>
  </si>
  <si>
    <t>kama</t>
  </si>
  <si>
    <t>(horas) _ ni に; (a las cuatro) yoji ni 4時に</t>
  </si>
  <si>
    <t>tokidoki 時々</t>
  </si>
  <si>
    <t>shita ni 下に</t>
  </si>
  <si>
    <t>akeru 開ける, hiraku 開く</t>
  </si>
  <si>
    <t>(tener valor) valoir [PR vaut, valent; PS valut; F vaudra; S vaille valions; G valant; PP valu]; (servir para) servir [PR sert, servent; PS servit; F servira; G servant; PP servi] pour</t>
  </si>
  <si>
    <t>contestar</t>
  </si>
  <si>
    <t>cualquier</t>
  </si>
  <si>
    <t>apelar</t>
  </si>
  <si>
    <t>pron ind</t>
  </si>
  <si>
    <t>to have* lunch</t>
  </si>
  <si>
    <t>adj ind</t>
  </si>
  <si>
    <t>vt (lugar)</t>
  </si>
  <si>
    <t>úlitsa (G úlitsy); (en la ~) na úlitse</t>
  </si>
  <si>
    <t>spirits (pl)</t>
  </si>
  <si>
    <t>last night</t>
  </si>
  <si>
    <t>the day before yesterday</t>
  </si>
  <si>
    <t>parecer</t>
  </si>
  <si>
    <t>aparecer</t>
  </si>
  <si>
    <t>nombrar</t>
  </si>
  <si>
    <t>aprobar</t>
  </si>
  <si>
    <t>arqueología</t>
  </si>
  <si>
    <t>zona</t>
  </si>
  <si>
    <t>discutir</t>
  </si>
  <si>
    <t>reñir</t>
  </si>
  <si>
    <t>arma</t>
  </si>
  <si>
    <t>ejército</t>
  </si>
  <si>
    <t>alrededor</t>
  </si>
  <si>
    <t>hundirse</t>
  </si>
  <si>
    <t>hermana</t>
  </si>
  <si>
    <t>sentarse</t>
  </si>
  <si>
    <t>situación</t>
  </si>
  <si>
    <t>tamaño</t>
  </si>
  <si>
    <t>esqueleto</t>
  </si>
  <si>
    <t>habilidad</t>
  </si>
  <si>
    <t>hábil</t>
  </si>
  <si>
    <t>piel</t>
  </si>
  <si>
    <t>cielo</t>
  </si>
  <si>
    <t>esclavo</t>
  </si>
  <si>
    <t>dormir</t>
  </si>
  <si>
    <t>deslizarse</t>
  </si>
  <si>
    <t>lento</t>
  </si>
  <si>
    <t>despacio</t>
  </si>
  <si>
    <t>destrozar</t>
  </si>
  <si>
    <t>oler</t>
  </si>
  <si>
    <t>olor</t>
  </si>
  <si>
    <t>fumar</t>
  </si>
  <si>
    <t>humo</t>
  </si>
  <si>
    <t>liso</t>
  </si>
  <si>
    <t>nieve</t>
  </si>
  <si>
    <t>así</t>
  </si>
  <si>
    <t>para que</t>
  </si>
  <si>
    <t>para 2</t>
  </si>
  <si>
    <t>tanto</t>
  </si>
  <si>
    <t>tantos</t>
  </si>
  <si>
    <t>social</t>
  </si>
  <si>
    <t>blando</t>
  </si>
  <si>
    <t>bajo 2</t>
  </si>
  <si>
    <t>nf (terreno)</t>
  </si>
  <si>
    <t>tierra 2</t>
  </si>
  <si>
    <t>Tierra 3</t>
  </si>
  <si>
    <t>nf (materia)</t>
  </si>
  <si>
    <t>soldado</t>
  </si>
  <si>
    <t>sólido</t>
  </si>
  <si>
    <t>algunos</t>
  </si>
  <si>
    <t>hijo</t>
  </si>
  <si>
    <t>rápido 2</t>
  </si>
  <si>
    <t>pronto</t>
  </si>
  <si>
    <t>sur</t>
  </si>
  <si>
    <t>espacio</t>
  </si>
  <si>
    <t>especial</t>
  </si>
  <si>
    <t>discurso</t>
  </si>
  <si>
    <t>acelerar</t>
  </si>
  <si>
    <t>gastar</t>
  </si>
  <si>
    <t>dinero, tiempo</t>
  </si>
  <si>
    <t>vt (tiempo)</t>
  </si>
  <si>
    <t>pasar 3</t>
  </si>
  <si>
    <t>pasar 4</t>
  </si>
  <si>
    <t>vi (tiempo)</t>
  </si>
  <si>
    <t>derramar</t>
  </si>
  <si>
    <t>espíritu</t>
  </si>
  <si>
    <t>alma</t>
  </si>
  <si>
    <t>partir</t>
  </si>
  <si>
    <t>deporte</t>
  </si>
  <si>
    <t>difundir</t>
  </si>
  <si>
    <t>primavera</t>
  </si>
  <si>
    <t>espía</t>
  </si>
  <si>
    <t>espiar</t>
  </si>
  <si>
    <t>cuadrado</t>
  </si>
  <si>
    <t>plaza</t>
  </si>
  <si>
    <t>apuñalar</t>
  </si>
  <si>
    <t>estrella</t>
  </si>
  <si>
    <t>tener hambre</t>
  </si>
  <si>
    <t>estado</t>
  </si>
  <si>
    <t>afirmar</t>
  </si>
  <si>
    <t>emisora</t>
  </si>
  <si>
    <t>comisaría</t>
  </si>
  <si>
    <t>estatua</t>
  </si>
  <si>
    <t>vapor</t>
  </si>
  <si>
    <t>acero</t>
  </si>
  <si>
    <t>paso</t>
  </si>
  <si>
    <t>palo</t>
  </si>
  <si>
    <t>atascarse</t>
  </si>
  <si>
    <t>quieto</t>
  </si>
  <si>
    <t>todavía</t>
  </si>
  <si>
    <t>aun así</t>
  </si>
  <si>
    <t>piedra</t>
  </si>
  <si>
    <t>tienda</t>
  </si>
  <si>
    <t>tormenta</t>
  </si>
  <si>
    <t>horno</t>
  </si>
  <si>
    <t>cocina</t>
  </si>
  <si>
    <t>derecho 2</t>
  </si>
  <si>
    <t>extraño</t>
  </si>
  <si>
    <t>calle</t>
  </si>
  <si>
    <t>estirar</t>
  </si>
  <si>
    <t>huelga</t>
  </si>
  <si>
    <t>estructura</t>
  </si>
  <si>
    <t>estudiar</t>
  </si>
  <si>
    <t>tema</t>
  </si>
  <si>
    <t>asunto, tópico</t>
  </si>
  <si>
    <t>submarino</t>
  </si>
  <si>
    <t>sustituir</t>
  </si>
  <si>
    <t>sustituto</t>
  </si>
  <si>
    <t>subversión</t>
  </si>
  <si>
    <t>triunfar</t>
  </si>
  <si>
    <t>éxito</t>
  </si>
  <si>
    <t>tal</t>
  </si>
  <si>
    <t>repentino</t>
  </si>
  <si>
    <t>de repente</t>
  </si>
  <si>
    <t>azúcar</t>
  </si>
  <si>
    <t>sugerir</t>
  </si>
  <si>
    <t>verano</t>
  </si>
  <si>
    <t>sol</t>
  </si>
  <si>
    <t>supervisar</t>
  </si>
  <si>
    <t>suministros</t>
  </si>
  <si>
    <t>suponer</t>
  </si>
  <si>
    <t>quizá</t>
  </si>
  <si>
    <t>suprimir</t>
  </si>
  <si>
    <t>(vt) fórtsetzen; (vi) ándauern, wéitermachen</t>
  </si>
  <si>
    <t>laufen [läuft; lief, (ist) gelaufen], rennen [rannte/rennte, (ist) gerannt]; (coche) schnell fahren*</t>
  </si>
  <si>
    <t>schneiden [schnitt geschnitten] (áb-, áus-, zer-); (agua, gas, luz, calle) sperren</t>
  </si>
  <si>
    <t>kosten</t>
  </si>
  <si>
    <t>wachsen [wächt; wuch, (ist) gewachsen]; (aumentar) zúnehmen [zunimmt; zunahm zugenommen]</t>
  </si>
  <si>
    <t>glauben (en: an + A); (opinar) meinen, glauben</t>
  </si>
  <si>
    <t>behandeln, heilen</t>
  </si>
  <si>
    <t>schulden</t>
  </si>
  <si>
    <t>sagen; (~le a algn que haga algo) j-m sagen, dass er etwas tun soll</t>
  </si>
  <si>
    <t>zúlassen, lassen [v.'dejar']; (~ a algn que haga algo) j-n etwas tun lassen</t>
  </si>
  <si>
    <t>leihen [lieh geliehen]</t>
  </si>
  <si>
    <t>úmwerfen [v.'tirar']; (edificio) ábreißen [abriß abgerissen], ábbrechen [v.'romper']; (avión) ábschießen [abschoß abgeschossen]; (gobierno) stürzen</t>
  </si>
  <si>
    <t>gumawâ [PS gumawà] / gawin [PS ginawà]</t>
  </si>
  <si>
    <t>hanggáng sa</t>
  </si>
  <si>
    <t>may, mayroón...; (~ un hombre en la casa) may tao sa bahay, mayroong tao sa bahay; (no ~) walâ...; (hoy no ~ clase) waláng klase ngayon</t>
  </si>
  <si>
    <t>kapatíd na babae; (la ~ más mayor) ate</t>
  </si>
  <si>
    <t>(gen) kapatíd; (varón) kapatíd na lalaki; (el ~ más mayor) kuya</t>
  </si>
  <si>
    <t>anák na babae</t>
  </si>
  <si>
    <t>(gen) anák, (varón) anák na lalaki, (~ mayor o primogénito) panganay; (~ menor) bunsô</t>
  </si>
  <si>
    <t>hoy!, mabuhay!</t>
  </si>
  <si>
    <t>oras; (cada ~) oras-oras</t>
  </si>
  <si>
    <t>itlóg</t>
  </si>
  <si>
    <t>wikà</t>
  </si>
  <si>
    <t>kawili-wili, nakakawili</t>
  </si>
  <si>
    <t>pumuntá / puntahan</t>
  </si>
  <si>
    <t>pulô, isla</t>
  </si>
  <si>
    <t>batà</t>
  </si>
  <si>
    <t>Huwebes</t>
  </si>
  <si>
    <t>huwés, tagahatol, hukóm</t>
  </si>
  <si>
    <t>sa tabí ng</t>
  </si>
  <si>
    <t>magkasama</t>
  </si>
  <si>
    <t>lapis</t>
  </si>
  <si>
    <t>gatas</t>
  </si>
  <si>
    <t>bumasa, magbasá / basahin</t>
  </si>
  <si>
    <t>adéu</t>
  </si>
  <si>
    <t>adeus</t>
  </si>
  <si>
    <t>aigua</t>
  </si>
  <si>
    <t>auga</t>
  </si>
  <si>
    <t>ara</t>
  </si>
  <si>
    <t>agora</t>
  </si>
  <si>
    <t>alguna cosa, quelcom</t>
  </si>
  <si>
    <t>alí</t>
  </si>
  <si>
    <t>alguns / algunes</t>
  </si>
  <si>
    <t>algúns / algunhas</t>
  </si>
  <si>
    <t>alt / alta</t>
  </si>
  <si>
    <t>alto/-a</t>
  </si>
  <si>
    <t>groc / groga</t>
  </si>
  <si>
    <t>marelo/-a</t>
  </si>
  <si>
    <t>ambdós / ambdues, tots dos / totes dues</t>
  </si>
  <si>
    <t>abans de</t>
  </si>
  <si>
    <t>any</t>
  </si>
  <si>
    <t>ano</t>
  </si>
  <si>
    <t>allò</t>
  </si>
  <si>
    <t>aquell / aquella</t>
  </si>
  <si>
    <t>aquel / aquela</t>
  </si>
  <si>
    <t>aquilo</t>
  </si>
  <si>
    <t>'idhän; (después) thumma</t>
  </si>
  <si>
    <t>bayna</t>
  </si>
  <si>
    <t>'arsala / yursilu ('irsâl); baºatha / yabºathu (baºth)</t>
  </si>
  <si>
    <t>kataba / yaktubu (kitâbät); (~ a) kâtaba / yukâtibu</t>
  </si>
  <si>
    <t>istamaºa / yastamiºu 'ilà</t>
  </si>
  <si>
    <t>Zahr (Zuhûr)</t>
  </si>
  <si>
    <t>kâna [PR --; PS kâna (tema: 'kân-' ante -V, 'kun-' ante -C) (+ A); F yakûnu (tema: '-kûn-' ante V, '-kun-' ante C) (+ A); (no ~) laysu (tema: 'lays-' ante -V, 'las-' ante -C.) (+ A); (tb, encontrase [en]) wuýida / yûýadu</t>
  </si>
  <si>
    <t>hadhâ (du hadhâni/hadhayni, pl ha'ulâ'i) / hadhihi (du hatâni/hatayni, pl ha'ulâ'i); (este libro) hadhâ l-kitâbu</t>
  </si>
  <si>
    <t>hadhâ (du hadhâni/hadhayni, pl ha'ulâ'i); (~ es un libro) hadhâ kitâbün</t>
  </si>
  <si>
    <t>qabîH (qibâH)</t>
  </si>
  <si>
    <t>interrogar</t>
  </si>
  <si>
    <t>jamón</t>
  </si>
  <si>
    <t>jarra</t>
  </si>
  <si>
    <t>jugador</t>
  </si>
  <si>
    <t>zumo</t>
  </si>
  <si>
    <t>juguete</t>
  </si>
  <si>
    <t>labios</t>
  </si>
  <si>
    <t>ladrón</t>
  </si>
  <si>
    <t>lavandería</t>
  </si>
  <si>
    <t>electrodoméstico</t>
  </si>
  <si>
    <t>lechuga</t>
  </si>
  <si>
    <t>sovétovat' [sovétuju] / posovétovat' (komú-n + inf)</t>
  </si>
  <si>
    <t>sobýtie (G sobýtija)</t>
  </si>
  <si>
    <t>proyectil</t>
  </si>
  <si>
    <t>refugio</t>
  </si>
  <si>
    <t>refugiarse</t>
  </si>
  <si>
    <t>brillar</t>
  </si>
  <si>
    <t>alumbrar</t>
  </si>
  <si>
    <t>barco</t>
  </si>
  <si>
    <t>choque</t>
  </si>
  <si>
    <t>impresión</t>
  </si>
  <si>
    <t>golpe, shock</t>
  </si>
  <si>
    <t>horrorizar</t>
  </si>
  <si>
    <t>zapato</t>
  </si>
  <si>
    <t>corto</t>
  </si>
  <si>
    <t>gritar</t>
  </si>
  <si>
    <t>mostrar</t>
  </si>
  <si>
    <t>exposición</t>
  </si>
  <si>
    <t>espectáculo</t>
  </si>
  <si>
    <t>encoger</t>
  </si>
  <si>
    <t>enfermo</t>
  </si>
  <si>
    <t>lado</t>
  </si>
  <si>
    <t>firmar</t>
  </si>
  <si>
    <t>señal</t>
  </si>
  <si>
    <t>silencio</t>
  </si>
  <si>
    <t>acallar</t>
  </si>
  <si>
    <t>plata</t>
  </si>
  <si>
    <t>similar</t>
  </si>
  <si>
    <t>sencillo</t>
  </si>
  <si>
    <t>desde que</t>
  </si>
  <si>
    <t>cantar</t>
  </si>
  <si>
    <t>soltero</t>
  </si>
  <si>
    <t>'antum (obj: -kum) / 'antunna (obj: -kunna); (~ dos) 'antumâ (obj: -kumâ)</t>
  </si>
  <si>
    <t>(de vosotros) -kum; (de vosotras) -kunna; (de ~ dos) -kumâ; (vuestra casa) baytu-kum / baytu-kunna / baytu-kumâ</t>
  </si>
  <si>
    <t>'anâ (obj: -nî)</t>
  </si>
  <si>
    <t>wa-; (la lengua y la cultura de los árabes) lugätu l-ºarabi wa thaqâfätu-hum</t>
  </si>
  <si>
    <t>Hidhâ' (du Hidhâ'âni, pl 'aHdhiyät)</t>
  </si>
  <si>
    <t>qad; (~ no) lam yaºud, mâ ºâda (+ v)</t>
  </si>
  <si>
    <t>sa- / sawfa + impfvo indic; (F neg) lan + impfvo subj</t>
  </si>
  <si>
    <t>abuela</t>
  </si>
  <si>
    <t>hierba</t>
  </si>
  <si>
    <t>césped</t>
  </si>
  <si>
    <t>gris</t>
  </si>
  <si>
    <t>gran</t>
  </si>
  <si>
    <t>we /wi/ [O us /ës/]</t>
  </si>
  <si>
    <t>to think /θiηk/ [thought /θO:t/] (en: about/of sth)</t>
  </si>
  <si>
    <t>can /kæn/ [v mod, neg: cannot, can't, PS could]; (~ hacer algo) can do sth, to be able to do sth</t>
  </si>
  <si>
    <t>may /mei/, could /kud/, might /mait/ (vs mods; de mayor a menor grado de probabilidad)</t>
  </si>
  <si>
    <t>to put /put/ [put]</t>
  </si>
  <si>
    <t>(paseando por) inside /in'said/, around /ë'raund/; (a través de) through /θru:/; (dejando atrás) past /pa:st/</t>
  </si>
  <si>
    <t>to want /wont/ (sth, to do sth); (quiero que hagas eso) I want you to do that</t>
  </si>
  <si>
    <t>baºDu (+ G)</t>
  </si>
  <si>
    <t>xay'; baºDu x-xay'i</t>
  </si>
  <si>
    <t>hunâka, hunâlika</t>
  </si>
  <si>
    <t>izan [PR naiz (haiz) zara da, gara zarete dira; PS nintzen (hintzen) zinen zen, ginen zineten ziren; S nadin (hadin) zaitezen dadin, gaitezen zaitezten daitezen; S-PS nendin (hendin) zintezen zedin, gintezen zintezten zitezen; COND-NTE banintz (bahintz) bazina balitz, bagina bazinate balira; COND nintzateke (hintzateke) zinateke litzateke, ginateke zinatekete lirateke; COND-F nintzatekeen (h=) zinatekeen zatekeen, ginatekeen zinateketeen ziratekeen; I (hadi) zaitez (bedi) zaitezte (bitez); POT naiteke (h=) zaitezke daiteke, gaitezke zaitezkete daitezke; POT-PS nintekeen (h=) zintezkeen zintekeen, gintezkeen zintezketeen zitezkeen; POT-F ninteke (h=) zintezke liteke, gintezke zintezkete litezke]</t>
  </si>
  <si>
    <t>ba-, baldin ba-, -z gero; (sólo en contextos negativos) _ ezean, _ezik; (si quieres) (baldin) nahi baduzu...</t>
  </si>
  <si>
    <t>février</t>
  </si>
  <si>
    <t>date</t>
  </si>
  <si>
    <t>heureux / heureuse</t>
  </si>
  <si>
    <t>quincaillerie</t>
  </si>
  <si>
    <t>fièvre</t>
  </si>
  <si>
    <t>fête</t>
  </si>
  <si>
    <t>(hilera) rang (m), (cola) file (f)</t>
  </si>
  <si>
    <t>fin (f); (objetivo) but (m)</t>
  </si>
  <si>
    <t>week-end (m)</t>
  </si>
  <si>
    <t>final (pl finaux) / finale</t>
  </si>
  <si>
    <t>fin (f); (cabo, extremo) bout (m)</t>
  </si>
  <si>
    <t>fin / fine</t>
  </si>
  <si>
    <t>fleur (f)</t>
  </si>
  <si>
    <t>feuille (f), feuille de papier</t>
  </si>
  <si>
    <t>fraise</t>
  </si>
  <si>
    <t>réfrigérateur</t>
  </si>
  <si>
    <t>frit/-e</t>
  </si>
  <si>
    <t>frontière</t>
  </si>
  <si>
    <t>fruit (m)</t>
  </si>
  <si>
    <t>feu (pl feux)</t>
  </si>
  <si>
    <t>fontaine; (origen) source</t>
  </si>
  <si>
    <t>plat (m)</t>
  </si>
  <si>
    <t>dehors; (en otro lugar) ailleurs</t>
  </si>
  <si>
    <t>poule</t>
  </si>
  <si>
    <t>garage (m)</t>
  </si>
  <si>
    <t>gorge (f)</t>
  </si>
  <si>
    <t>gaze</t>
  </si>
  <si>
    <t>essence</t>
  </si>
  <si>
    <t>pompe à essence</t>
  </si>
  <si>
    <t>INGLÉS</t>
  </si>
  <si>
    <t>FRANCÉS</t>
  </si>
  <si>
    <t>RUSO</t>
  </si>
  <si>
    <t>ÁRABE</t>
  </si>
  <si>
    <t>CHINO</t>
  </si>
  <si>
    <t>PORTUGUÉS</t>
  </si>
  <si>
    <t>ITALIANO</t>
  </si>
  <si>
    <t>RUMANO</t>
  </si>
  <si>
    <t>IRLANDÉS</t>
  </si>
  <si>
    <t>ALEMÁN</t>
  </si>
  <si>
    <t>CROATA</t>
  </si>
  <si>
    <t>POLACO</t>
  </si>
  <si>
    <t>GRIEGO</t>
  </si>
  <si>
    <t>was [G wessen; ante prep: wo-; ante prep/V: wor-]</t>
  </si>
  <si>
    <t>der [A den D dem G dessen] / die [A die D der G deren] / das [A das D dem G dessen] / (pl) die [A die D der G deren]; welcher / welche / welches / welche</t>
  </si>
  <si>
    <t>derjenige, welcher ... / diejenige, welche ... / dasjenige, welches... / (pl) diejenige, welche...</t>
  </si>
  <si>
    <t>dass (seguida de coma; + v / aux al final)</t>
  </si>
  <si>
    <t>welcher / welche / welches / welche; (¿qué tipo de...?) was für einen / was für eine / was für ein</t>
  </si>
  <si>
    <t>wer [A wen D wem G wessen]</t>
  </si>
  <si>
    <t>bleiben [blieb, (ist) geblieben]; (sobrar) übrig bleiben</t>
  </si>
  <si>
    <t>bleiben [blieb, (ist) geblieben]</t>
  </si>
  <si>
    <t>fünfzehn</t>
  </si>
  <si>
    <t>fünfhundert</t>
  </si>
  <si>
    <t>fünft...</t>
  </si>
  <si>
    <t>áusziehen [auszog ausgezogen]; (sombrero) áusnehmen [v.'coger']</t>
  </si>
  <si>
    <t>s Radio (pl -s); (radiodifusión) r Rundfunk (-s)</t>
  </si>
  <si>
    <t>paniert</t>
  </si>
  <si>
    <t>s Geschenk (pl -e)</t>
  </si>
  <si>
    <t>e Region (pl -en), e Gegend (pl -en), s Gebiet (pl -e)</t>
  </si>
  <si>
    <t>ß</t>
  </si>
  <si>
    <t>regelmäßig, geordnet; (normal) normal, regulär; (mediano) mittelmäßig, mäßig</t>
  </si>
  <si>
    <t>e Königin (pl -nen)</t>
  </si>
  <si>
    <t>e Religion (pl -en)</t>
  </si>
  <si>
    <t>e Uhr (pl -en); (~ de pulsera) e Armbanduhr (pl -en)</t>
  </si>
  <si>
    <t>(n) e Erkältung (pl -en), r Schnupfen (pl =)</t>
  </si>
  <si>
    <t>wiederstandsfähig; (Tec) haltbar, beständig (a: gegen + A)</t>
  </si>
  <si>
    <t>s Restaurant /rεsto'rã:/ (pl -s)</t>
  </si>
  <si>
    <t>e Zeitschrift (pl -en)</t>
  </si>
  <si>
    <t>r König (pl -e)</t>
  </si>
  <si>
    <t>e Niere (pl -n)</t>
  </si>
  <si>
    <t>r Fluss (pl Flüsse); (grande) r Strom (pl Ströme)</t>
  </si>
  <si>
    <t>s Knie (pl =); (de ~s) kniend</t>
  </si>
  <si>
    <t>r Lärm; s Geräusch (pl -e)</t>
  </si>
  <si>
    <t>s Betttuch (pl Betttücher, Betttuche)</t>
  </si>
  <si>
    <t>s Saccharin, s Sacharin; r Süßstoff</t>
  </si>
  <si>
    <t>s Salz (pl -e)</t>
  </si>
  <si>
    <t>r Ausgang (pl Ausgänge), e Ausfahrt (pl -en); (partida) e Abfahrt (pl -en); (de avión) r Abflug (pl Abflüge)</t>
  </si>
  <si>
    <t>r Saal (pl Säle), r Salon (pl -s); (cuarto de estar) s Wohnzimmer (pl =)</t>
  </si>
  <si>
    <t>e Soße (pl -n), e Würze (pl -n)</t>
  </si>
  <si>
    <t>grüßen, begrüßen</t>
  </si>
  <si>
    <t>s Blut</t>
  </si>
  <si>
    <t>gesund</t>
  </si>
  <si>
    <t>e Pfanne (pl -n)</t>
  </si>
  <si>
    <t>r Sekretär (pl -e) / e Sekretärin (pl -nen)</t>
  </si>
  <si>
    <t>e Seide (pl -n)</t>
  </si>
  <si>
    <t>nach (+ D), gemäß (+ D); (~ él) nach seiner Meinung</t>
  </si>
  <si>
    <t>zweit...</t>
  </si>
  <si>
    <t>e Sekunde (pl -n)</t>
  </si>
  <si>
    <t>gewiss, sicher</t>
  </si>
  <si>
    <t>sicher, gewiss</t>
  </si>
  <si>
    <t>sechshundert</t>
  </si>
  <si>
    <t>Briefmarke (pl -n); (para estampar) r Siegel (pl =), (de goma) r Stempel (pl =)</t>
  </si>
  <si>
    <t>r September</t>
  </si>
  <si>
    <t>siebent..., siebt...</t>
  </si>
  <si>
    <t>e Serviette (pl -n)</t>
  </si>
  <si>
    <t>sechzig</t>
  </si>
  <si>
    <t>siebenhundert</t>
  </si>
  <si>
    <t>siebzig</t>
  </si>
  <si>
    <t>sechst...</t>
  </si>
  <si>
    <t>si 2</t>
  </si>
  <si>
    <t>conj completiva</t>
  </si>
  <si>
    <t>conj condicional ...</t>
  </si>
  <si>
    <t>folgend</t>
  </si>
  <si>
    <t>r Stuhl (pl Stühle); (de montar) r Sattel (pl Sättel)</t>
  </si>
  <si>
    <t>r Sessel (pl =)</t>
  </si>
  <si>
    <t>sympathisch, nett</t>
  </si>
  <si>
    <t>ohne (+ A)</t>
  </si>
  <si>
    <t>jedoch (gen tras V), trotzdem</t>
  </si>
  <si>
    <t>r Briefungschlag (pl Briefungschläge)</t>
  </si>
  <si>
    <t>(pos) auf (+ D), über (+ A); (dir) auf (+ A)</t>
  </si>
  <si>
    <t>über (+ A)</t>
  </si>
  <si>
    <t>e Gesellschaft (pl -en); (compañía) r Verein (pl -e)</t>
  </si>
  <si>
    <t>s Sofa /'zo:fa/ (pl -s)</t>
  </si>
  <si>
    <t>e Sonne (pl -n); (tomar el ~) sich sonnen</t>
  </si>
  <si>
    <t>allein</t>
  </si>
  <si>
    <t>nur; erst</t>
  </si>
  <si>
    <t>s Filet (pl -s)</t>
  </si>
  <si>
    <t>r Hut (pl Hüte)</t>
  </si>
  <si>
    <t>e Suppe (pl -n)</t>
  </si>
  <si>
    <t>Ihr / Ihre / Ihr (pl Ihre)</t>
  </si>
  <si>
    <t>schmutzig; dreckig</t>
  </si>
  <si>
    <t>r Vorschlag (pl Vorschläge), e Anregung (pl -en)</t>
  </si>
  <si>
    <t>r Büstenhalter (pl =)</t>
  </si>
  <si>
    <t>r Supermarkt (pl Supermärkte)</t>
  </si>
  <si>
    <t>r Süden</t>
  </si>
  <si>
    <t>r Wuchs, e Gestalt (pl -en); (de vestido) e Größe (pl -n)</t>
  </si>
  <si>
    <t>e Werkstatt (pl Werkstätten); (estudio) s Atelier (pl -s)</t>
  </si>
  <si>
    <t>auch nicht</t>
  </si>
  <si>
    <t>so X wie</t>
  </si>
  <si>
    <t>spät; (con retraso) zu spät, verspätet</t>
  </si>
  <si>
    <t>e Kreditkarte (pl -n)</t>
  </si>
  <si>
    <t>e Torte (pl -n)</t>
  </si>
  <si>
    <t>s Taxi (pl -s)</t>
  </si>
  <si>
    <t>e Tasse (pl -n)</t>
  </si>
  <si>
    <t>r Tee (pl, para indicar tipos: Tees)</t>
  </si>
  <si>
    <t>r Stoff (pl -e), s Gewebe (pl =)</t>
  </si>
  <si>
    <t>s Telefon (pl -e)</t>
  </si>
  <si>
    <t>s Fernsehen; (televisor) r Fernseher (pl =)</t>
  </si>
  <si>
    <t>früh, zu früh</t>
  </si>
  <si>
    <t>e Gabel (pl -n)</t>
  </si>
  <si>
    <t>dritt...</t>
  </si>
  <si>
    <t>s Kalb (pl Kälber); (Culin) s Kalbfleisch</t>
  </si>
  <si>
    <t>r Laden (pl Läden), s Geschäft (pl -e)</t>
  </si>
  <si>
    <t>ziehen [zog gezogen] (an + D)</t>
  </si>
  <si>
    <t>s Heftpflaster</t>
  </si>
  <si>
    <t>s Handtuch (pl Handtücher)</t>
  </si>
  <si>
    <t>r Fußknöchel</t>
  </si>
  <si>
    <t>noch, noch immer</t>
  </si>
  <si>
    <t>alle</t>
  </si>
  <si>
    <t>(entero) der ganze / die ganze / das ganze; (~s) alle; (=cada) jeder / jede / jedes</t>
  </si>
  <si>
    <t>e Tomate (pl -n)</t>
  </si>
  <si>
    <t>e Tonne (pl -n)</t>
  </si>
  <si>
    <t>(adj) dumm, albern; (n) r Dummkopf (pl -köpfe)</t>
  </si>
  <si>
    <t>e Arbeit (pl -e)</t>
  </si>
  <si>
    <t>r Übersetzer (pl =) / e Übersetzerin (pl -nen)</t>
  </si>
  <si>
    <t>kasara / yaksiru (kasr)</t>
  </si>
  <si>
    <t>semajno; (la ~ pasada) la pasinta semajno, la lasta semajno; (la ~ que viene) la venonta semajno, la proksima semajno</t>
  </si>
  <si>
    <t>jaro; (el ~ pasado) en la pasinta jaro, la pasintan jaron, en la lasta jaro, la lastan jaron; (el ~ que viene) en la venonta jaro, la venontan jaron, en la proksima jaro, la proksiman jaron</t>
  </si>
  <si>
    <t>venonta _, proksima _; (el año ~~) en la ventonta jaro, la venontan jaron, en la proksima jaro, la proksiman jaron</t>
  </si>
  <si>
    <t>esti</t>
  </si>
  <si>
    <t>se (+ cond)</t>
  </si>
  <si>
    <t>jes</t>
  </si>
  <si>
    <t>cxiam</t>
  </si>
  <si>
    <t>sep</t>
  </si>
  <si>
    <t>suno</t>
  </si>
  <si>
    <t>(de él) lia; (de ella) sxia; (si poseedor = sujeto) sia</t>
  </si>
  <si>
    <t>ilia; (si poseedor = sujeto) sia</t>
  </si>
  <si>
    <t>malpura, dirta</t>
  </si>
  <si>
    <t>ankaux</t>
  </si>
  <si>
    <t>(sobremesa) posttagmezo, postmido; (hasta el anochecer) vespero; (por la ~) en la posttagmezo, posttagmeze</t>
  </si>
  <si>
    <t>il [T lui, A le/l', D lui]</t>
  </si>
  <si>
    <t>elle [T elle, A la/l', D lui]</t>
  </si>
  <si>
    <t>elles [T elles, A les, D leur]</t>
  </si>
  <si>
    <t>ils [T eux, A les, D leur]</t>
  </si>
  <si>
    <t>(mes, año) en; (en Navidad) à Noël</t>
  </si>
  <si>
    <t>à la maison; (en mi casa) chez moi</t>
  </si>
  <si>
    <t>sur, au-dessus de</t>
  </si>
  <si>
    <t>trouver; (persona) rencontrer</t>
  </si>
  <si>
    <t>malade</t>
  </si>
  <si>
    <t>sän 三 (+ clasificador)</t>
  </si>
  <si>
    <t>suôyôu 所有 (de) (... döu 都); (tb, entero) quán 全</t>
  </si>
  <si>
    <t>duì 对 (lit: correcto); [repetición del V de la pregunta]: (¿tienes X? ~) nî yôu X ma? yôu! 你有X吗？有</t>
  </si>
  <si>
    <t>a; (a las once) a les onze</t>
  </si>
  <si>
    <t>a; (a las once) ás once</t>
  </si>
  <si>
    <t>ás veces</t>
  </si>
  <si>
    <t>abaixo, embaixo</t>
  </si>
  <si>
    <t>avall</t>
  </si>
  <si>
    <t>obrir [PR obro obres obre, obrim obriu obren; S obri; I obre; PP obert]</t>
  </si>
  <si>
    <t>criminal</t>
  </si>
  <si>
    <t>crisis</t>
  </si>
  <si>
    <t>criticar</t>
  </si>
  <si>
    <t>cosecha</t>
  </si>
  <si>
    <t>muchedumbre</t>
  </si>
  <si>
    <t>aplastar</t>
  </si>
  <si>
    <t>llorar</t>
  </si>
  <si>
    <t>cultura</t>
  </si>
  <si>
    <t>curar</t>
  </si>
  <si>
    <t>cura</t>
  </si>
  <si>
    <t>toque de queda</t>
  </si>
  <si>
    <t>actual</t>
  </si>
  <si>
    <t>corriente</t>
  </si>
  <si>
    <t>costumbre</t>
  </si>
  <si>
    <t>aduana</t>
  </si>
  <si>
    <t>cortar</t>
  </si>
  <si>
    <t>reducir</t>
  </si>
  <si>
    <t>sint nom (m)</t>
  </si>
  <si>
    <t>adj, n</t>
  </si>
  <si>
    <t>vt + adj</t>
  </si>
  <si>
    <t>v refl</t>
  </si>
  <si>
    <t>adj inv</t>
  </si>
  <si>
    <t>douane</t>
  </si>
  <si>
    <t>butýlka (pl G butýlok)</t>
  </si>
  <si>
    <t>campo</t>
  </si>
  <si>
    <t>fëijïchâng 飞机场</t>
  </si>
  <si>
    <t>nm/f</t>
  </si>
  <si>
    <t>nmpl</t>
  </si>
  <si>
    <t>à [à + le = au; à + les = aux]; (país: m) au, (: f) en, (: pl) aux</t>
  </si>
  <si>
    <t>conseiller (qqn de faire qch)</t>
  </si>
  <si>
    <t>adj, nmf</t>
  </si>
  <si>
    <t>vi; con</t>
  </si>
  <si>
    <t>sint nom (m pl)</t>
  </si>
  <si>
    <t>vi, vt</t>
  </si>
  <si>
    <t>presa</t>
  </si>
  <si>
    <t>nf (dique)</t>
  </si>
  <si>
    <t>dañar</t>
  </si>
  <si>
    <t>daño</t>
  </si>
  <si>
    <t>nm (Am: computadora)</t>
  </si>
  <si>
    <t>v pron</t>
  </si>
  <si>
    <t>dalekó ot + G</t>
  </si>
  <si>
    <t>(lejano: baºîd (pl buºadâ'ü))</t>
  </si>
  <si>
    <t>nós [obl: nós; AD nos; (com +) connosco]</t>
  </si>
  <si>
    <t>tu [obl: ti; AD te; (com +) contigo] (Pt); você (Br) (+ 3p sg)</t>
  </si>
  <si>
    <t>eu [obl: mim; AD me; (com +) comigo]</t>
  </si>
  <si>
    <t>vós [obl: vós; AD vos; (com +) convosco] (esp Pt), vocês (+ 3p pl)</t>
  </si>
  <si>
    <t>ele [obl: ele; A o, -lo (tras -r, -s, -z que se suprimen), -no (tras diptongo nasal); D lhe]</t>
  </si>
  <si>
    <t>cxiu kaj cxiuj; la tuta mondo; cxiuj, cxiuj homoj</t>
  </si>
  <si>
    <t>pentsatu</t>
  </si>
  <si>
    <t>txiki</t>
  </si>
  <si>
    <t>barka!, barkatu!</t>
  </si>
  <si>
    <t>egunkari, kazeta, berripaper</t>
  </si>
  <si>
    <t>baina, ordea</t>
  </si>
  <si>
    <t>txakur</t>
  </si>
  <si>
    <t>pertsona, gizaki</t>
  </si>
  <si>
    <t>arrain</t>
  </si>
  <si>
    <t>oin; (a ~) oinez</t>
  </si>
  <si>
    <t>plater</t>
  </si>
  <si>
    <t>hondartza</t>
  </si>
  <si>
    <t>_ gutxiak</t>
  </si>
  <si>
    <t>ahal izan, [modo potencial]; (puedo comer) jan ahal dut, jan dezaket</t>
  </si>
  <si>
    <t>jarri, ezarri, ipini</t>
  </si>
  <si>
    <t>-tik, -tik zehar, -n zehar, -n barrena; (por mar) itsasoz</t>
  </si>
  <si>
    <t>-(e)an; (por la ~) goizean</t>
  </si>
  <si>
    <t>-((a)ren)gatik/-(en)gatik, -ren ondorioz, -ren kausaz</t>
  </si>
  <si>
    <t>[caso ergativo]</t>
  </si>
  <si>
    <t>v pron (de)</t>
  </si>
  <si>
    <t>nomigxi; (¿cómo te llamas?) kiel vi nomigxas?; (me llamo X) mi nomigxas X</t>
  </si>
  <si>
    <t>via</t>
  </si>
  <si>
    <t>vi devus...</t>
  </si>
  <si>
    <t>vi (A vin, D al vi)</t>
  </si>
  <si>
    <t>ni (A nin, D al ni)</t>
  </si>
  <si>
    <t>lasta</t>
  </si>
  <si>
    <t>unu</t>
  </si>
  <si>
    <t>-, unu</t>
  </si>
  <si>
    <t>uzi</t>
  </si>
  <si>
    <t>glaso; (un ~ de agua: lleno) glaso da akvo, (vacío) glaso por akvo</t>
  </si>
  <si>
    <t>veni</t>
  </si>
  <si>
    <t>fenestro</t>
  </si>
  <si>
    <t>vidi</t>
  </si>
  <si>
    <t>vero</t>
  </si>
  <si>
    <t>verda</t>
  </si>
  <si>
    <t>fojo; (cuatro veces al mes) kvar fojojn monate</t>
  </si>
  <si>
    <t>vojagxi; (en vehículo) veturi</t>
  </si>
  <si>
    <t>maljuna, olda</t>
  </si>
  <si>
    <t>vendredo</t>
  </si>
  <si>
    <t>cansar-se (de ac, de fazer ac)</t>
  </si>
  <si>
    <t>cobrar; (cheque) levantar (Pt), descontar (Br); (sueldo) receber</t>
  </si>
  <si>
    <t>ordenar; (algo roto) reparar, arranjar; (problema) resolver (v reg)</t>
  </si>
  <si>
    <t>andar (v reg)</t>
  </si>
  <si>
    <t>cair [PR caio casi cai, caímos caís caem; IF caía; PS caí caíste; S caia; IS caisse; I cai]</t>
  </si>
  <si>
    <t>jantar, cear [PR ceio ceias ceia, ceamos ceais ceiam; S ceie; I ceia ceai]</t>
  </si>
  <si>
    <t>conduzir [PR 3 conduz] (Pt), dirigir [g/j] (Br)</t>
  </si>
  <si>
    <t>conhecer [c/ç]</t>
  </si>
  <si>
    <t>conseguir [PR consigo consegues; S consiga; I consegue consegui]</t>
  </si>
  <si>
    <t>construir [PR construo construis/-óis construi/-ói, construímos construís construem/-oem; I construía; PS construí construíste construiu; IS construisse; PP construído]</t>
  </si>
  <si>
    <t>custar</t>
  </si>
  <si>
    <t>crescer [c/ç]</t>
  </si>
  <si>
    <t>moni</t>
  </si>
  <si>
    <t>cumpleaños</t>
  </si>
  <si>
    <t>cuñado</t>
  </si>
  <si>
    <t>curioso</t>
  </si>
  <si>
    <t>que quiere saber</t>
  </si>
  <si>
    <t>curso</t>
  </si>
  <si>
    <t>curva</t>
  </si>
  <si>
    <t>año 2</t>
  </si>
  <si>
    <t>nm (v2)</t>
  </si>
  <si>
    <t>nm (en express de edad)</t>
  </si>
  <si>
    <t>(¿cuántos ~s tienes?) how old are you?; (tengo X ~s) I'm X (years old)</t>
  </si>
  <si>
    <t>kilómetro</t>
  </si>
  <si>
    <t>metro 2</t>
  </si>
  <si>
    <t>unidad de medida</t>
  </si>
  <si>
    <t>kilo</t>
  </si>
  <si>
    <t>tonelada</t>
  </si>
  <si>
    <t>Navidad</t>
  </si>
  <si>
    <t>ojo</t>
  </si>
  <si>
    <t>oreja</t>
  </si>
  <si>
    <t>nariz</t>
  </si>
  <si>
    <t>boca</t>
  </si>
  <si>
    <t>diente</t>
  </si>
  <si>
    <t>garganta</t>
  </si>
  <si>
    <t>pecho</t>
  </si>
  <si>
    <t>brazo</t>
  </si>
  <si>
    <t>muela</t>
  </si>
  <si>
    <t>codo</t>
  </si>
  <si>
    <t>muñeca</t>
  </si>
  <si>
    <t>parte del cuerpo</t>
  </si>
  <si>
    <t>mano</t>
  </si>
  <si>
    <t>dedo</t>
  </si>
  <si>
    <t>rodilla</t>
  </si>
  <si>
    <t>tobillo</t>
  </si>
  <si>
    <t>pie</t>
  </si>
  <si>
    <t>peso</t>
  </si>
  <si>
    <t>estatura</t>
  </si>
  <si>
    <t>burro</t>
  </si>
  <si>
    <t>gallina</t>
  </si>
  <si>
    <t>mosca</t>
  </si>
  <si>
    <t>regular</t>
  </si>
  <si>
    <t>mayor</t>
  </si>
  <si>
    <t>superior</t>
  </si>
  <si>
    <t>inferior</t>
  </si>
  <si>
    <t>guapo</t>
  </si>
  <si>
    <t>feo</t>
  </si>
  <si>
    <t>sucio</t>
  </si>
  <si>
    <t>frío 2</t>
  </si>
  <si>
    <t>barato</t>
  </si>
  <si>
    <t>caro</t>
  </si>
  <si>
    <t>listo</t>
  </si>
  <si>
    <t>sujeto</t>
  </si>
  <si>
    <t>acompañar</t>
  </si>
  <si>
    <t>sano</t>
  </si>
  <si>
    <t>resistente</t>
  </si>
  <si>
    <t>gracioso</t>
  </si>
  <si>
    <t>simpático</t>
  </si>
  <si>
    <t>antipático</t>
  </si>
  <si>
    <t>educado</t>
  </si>
  <si>
    <t>alegre</t>
  </si>
  <si>
    <t>tampoco</t>
  </si>
  <si>
    <t>injusto</t>
  </si>
  <si>
    <t>depende</t>
  </si>
  <si>
    <t>a veces</t>
  </si>
  <si>
    <t>mucho 2</t>
  </si>
  <si>
    <t>adj, pron</t>
  </si>
  <si>
    <t>más 2</t>
  </si>
  <si>
    <t>menos X que</t>
  </si>
  <si>
    <t>menos 2</t>
  </si>
  <si>
    <t>siguiente</t>
  </si>
  <si>
    <t>enfrente</t>
  </si>
  <si>
    <t>size /saiz/</t>
  </si>
  <si>
    <t>(Educ) workshop /'w3:kšop/; (Mec) garage  /'gærëdž, 'gæridž, (Am) ga'ra:dž/</t>
  </si>
  <si>
    <t>either /'aiδë, (Am) 'i:δë/ (+ v neg, a final de frase) neither /'naiδë, 'ni:δë/ have (am / do / etc.) I, me neither</t>
  </si>
  <si>
    <t>as X as</t>
  </si>
  <si>
    <t>credit card</t>
  </si>
  <si>
    <t>(pastel) cake /keik/; (de hojaldre) tart /ta:t/, pie /pai/</t>
  </si>
  <si>
    <t>taxi /'tæksi/</t>
  </si>
  <si>
    <t>cup /k^p/; (sin platillo) mug /m^g/</t>
  </si>
  <si>
    <t>tea /ti:/</t>
  </si>
  <si>
    <t>(gen) cloth /kloθ, (Am) klO:θ/; (sólo sastrería y tapicería) material /më'tiëriël/, fabric /'fæbrik/</t>
  </si>
  <si>
    <t>telephone /'telifëun/, phone /fëun/</t>
  </si>
  <si>
    <t>television /'teli,vižn/, TV, telly /'teli/ (GB, coloq)</t>
  </si>
  <si>
    <t>fork /fO:k/</t>
  </si>
  <si>
    <t>third /θ3:d/</t>
  </si>
  <si>
    <t>calf /ka:f, (Am) kæf/ (pl calves); (Culin) veal /vi:l/</t>
  </si>
  <si>
    <t>(~ de algo) to pull /pul/ sth</t>
  </si>
  <si>
    <t>plaster /'pla:stë, (Am) 'plæstë/</t>
  </si>
  <si>
    <t>towel /'tauël/</t>
  </si>
  <si>
    <t>ankle /'æηkl/</t>
  </si>
  <si>
    <t>all /O:l/; (entero) whole /hëul/; (~s los días) every day</t>
  </si>
  <si>
    <t>all /O:l/; (~ los días) every day; (~ nosotros) all of us</t>
  </si>
  <si>
    <t>tomato /të'ma:tëu, (Am) të'meitëu/ (pl tomatoes)</t>
  </si>
  <si>
    <t>ton /t^n/</t>
  </si>
  <si>
    <t>work /w3:k/ (inc); (empleo) job /džob/</t>
  </si>
  <si>
    <t>translator /trænz'leitë/</t>
  </si>
  <si>
    <t>suit /su:t/; (regional) dress /dres/ (inc)</t>
  </si>
  <si>
    <t>tram /træm/; (Am) streetcar /'stri:tka:r/</t>
  </si>
  <si>
    <t>cloth /kloθ, (Am) klO:θ/, rag /ræg/; (~s: ropa) clothes; (~ de cocina) tea towel; (~ del polvo) duster /'d^stë/</t>
  </si>
  <si>
    <t>thirteen /θ3:'ti:n/</t>
  </si>
  <si>
    <t>thirty /'θ3:ti/</t>
  </si>
  <si>
    <t>train /trein/</t>
  </si>
  <si>
    <t>three hundred</t>
  </si>
  <si>
    <t>turist /'tuërist/</t>
  </si>
  <si>
    <t>a bit of</t>
  </si>
  <si>
    <t>a little, a bit</t>
  </si>
  <si>
    <t>university /,ju:ni'v3:sëti/ (pl -ies); (ir a la ~) to go to university</t>
  </si>
  <si>
    <t>housing estate /i'steit/, estate</t>
  </si>
  <si>
    <t>cow /kau/; (carne) beef /bi:f/</t>
  </si>
  <si>
    <t>holiday /'holëdei/ (sg), holidays (pl); (estar de ~) to be on holiday; (irse de ~) to go on holiday</t>
  </si>
  <si>
    <t>empty /'empti/</t>
  </si>
  <si>
    <t>carriage /'kæridž/; (~ de mercancías) freight wagon /'wægën/; (~ restaurante) dining car</t>
  </si>
  <si>
    <t>twenty /'twenti/; (23) twenty-three</t>
  </si>
  <si>
    <t>summer /'s^më/; (en ~) in the summer, in summer</t>
  </si>
  <si>
    <t>vegetables /'vedžtëblz/ (pl), vegetable</t>
  </si>
  <si>
    <t>dress /dres/</t>
  </si>
  <si>
    <t>(de tren) track /træk/; (manera) way /wei/</t>
  </si>
  <si>
    <t>(gen) travel /'traevël/; (desplazamto) journey /'dž3:ni/; (+estancia) trip; (largo, por mar) voyage /'vOiidž/</t>
  </si>
  <si>
    <t>vinegar /'vinegë/</t>
  </si>
  <si>
    <t>wine /wain/; (~ tinto) red wine</t>
  </si>
  <si>
    <t>you /ju:/ [O you]</t>
  </si>
  <si>
    <t>your /jO:, (Am) jer/ (inv)</t>
  </si>
  <si>
    <t>flight /flait/</t>
  </si>
  <si>
    <t>already /O:l'redi/; (ya ha vuelto) he has already come back</t>
  </si>
  <si>
    <t>yogurt, yoghurt /'jogët, (Am) 'jëugërt/</t>
  </si>
  <si>
    <t>shoe shop (GB), shoe store (Am)</t>
  </si>
  <si>
    <t>(X tiene Y) li X-i Y-ün, ºinda X-i Y-ün; (el rey tiene una casa nueva) li-l-maliki / ºinda l-maliki baytün ýadîdün);  (tb, si se lleva el objeto consigo) maºa X-i Y-ün; (el niño tenía un libro) kâna li-l-waladi / ºinda l-waladi kitâbün; (el niño tendrá un libro) sa-yakûnu li-l-waladi kitâbün; (no tengo un libro) laysa lî kitâbün</t>
  </si>
  <si>
    <t>(1ª conjugación) -ju/-u -esh' -et, -em -ete -jut/-ut; (2ª conjugación) -ju/-u -ish' -it, -im -ite -jat/-at; (ejs) (1ª chitát'-leer) chitáju chitáesh' chitáet, chitáem chitáete chitájut; (2ª govorít'-hablar) govorjú govorísh' govorít, govorím govoríte govorját</t>
  </si>
  <si>
    <t>quinientos</t>
  </si>
  <si>
    <t>seiscientos</t>
  </si>
  <si>
    <t>setecientos</t>
  </si>
  <si>
    <t>(subjuntivo)</t>
  </si>
  <si>
    <t>estar dispuesto a</t>
  </si>
  <si>
    <t>viento</t>
  </si>
  <si>
    <t>ventana</t>
  </si>
  <si>
    <t>invierno</t>
  </si>
  <si>
    <t>cable</t>
  </si>
  <si>
    <t>sabio</t>
  </si>
  <si>
    <t>(nombres)</t>
  </si>
  <si>
    <t>(adjetivos)</t>
  </si>
  <si>
    <t>(-mente)</t>
  </si>
  <si>
    <t>(clasificadores)</t>
  </si>
  <si>
    <t>(ordinales)</t>
  </si>
  <si>
    <t>(voz pasiva)</t>
  </si>
  <si>
    <t>(misc)</t>
  </si>
  <si>
    <t>con</t>
  </si>
  <si>
    <t>con 2</t>
  </si>
  <si>
    <t>sin</t>
  </si>
  <si>
    <t>retirarse</t>
  </si>
  <si>
    <t>retirar</t>
  </si>
  <si>
    <t>preguntarse</t>
  </si>
  <si>
    <t>asombro</t>
  </si>
  <si>
    <t>dínô [PS édôsa PV dóthîka PP (de)doménos/dosménos]</t>
  </si>
  <si>
    <t>apó (+ A)</t>
  </si>
  <si>
    <t>[caso genitivo]; (el ~ del hombre) to vivlío tou ándra</t>
  </si>
  <si>
    <t>adj (v2)</t>
  </si>
  <si>
    <t>vendre [v.'devolver']</t>
  </si>
  <si>
    <t>venir [PR viens, venons viennent; PS vins, vînmes; F viendrai; PP (être) venu]</t>
  </si>
  <si>
    <t>voir [PR vois, voyons voient; PS vis; F verrai; G voyant; PP vu]</t>
  </si>
  <si>
    <t>s'habiller</t>
  </si>
  <si>
    <t>voyager [g/ge]</t>
  </si>
  <si>
    <t>habiter; (vivo en París) j'habite à Paris</t>
  </si>
  <si>
    <t>vivre [PR vis, vivons; PS vécus; F vivrai; G vivant; PP vécu]</t>
  </si>
  <si>
    <t>désirer; (esperar, felicitar con ocasión de) souhaiter</t>
  </si>
  <si>
    <t>kusoma; (algo a algn) kusomea; (~se: ser legible) kusomeka</t>
  </si>
  <si>
    <t>uhuru (11)</t>
  </si>
  <si>
    <t>kitabu (7/8, pl vitabu)</t>
  </si>
  <si>
    <t>kusafisha [PSV kusafishwa]</t>
  </si>
  <si>
    <t>safi (inv)</t>
  </si>
  <si>
    <t>mstari (3/4, pl mistari)</t>
  </si>
  <si>
    <t>kuitwa; (¿cómo te llamas?) jina lako nani?, wewe nani?; (me llamo X) jina langu ni X; (¿cómo se llama?) anaitwa nani; (se llama Tatu) anaitwa Tatu</t>
  </si>
  <si>
    <t>(listo) tayari; (estamos ~s) sisi tayari</t>
  </si>
  <si>
    <t>kubeba, kuchukua; (algo a algn) kubebea; (ropa) kuvaa</t>
  </si>
  <si>
    <t>kunyesha [[mvua]]</t>
  </si>
  <si>
    <t>pole</t>
  </si>
  <si>
    <t>mahali (16), pahali (16)</t>
  </si>
  <si>
    <t>mwezi (3/4, pl miezi)</t>
  </si>
  <si>
    <t>Jumatatu</t>
  </si>
  <si>
    <t>mama (9/10, pl =) (+ poss cl 9/10)</t>
  </si>
  <si>
    <t>mwalimu (1/2, pl walimu)</t>
  </si>
  <si>
    <t>-baya; (malvado) -kali</t>
  </si>
  <si>
    <t>mkono (3/4, pl mikono)</t>
  </si>
  <si>
    <t>tofaa (5/6, pl matofaa), tufaha (5/6, pl matufaha)</t>
  </si>
  <si>
    <t>asubuhi (9/10, pl =); (por la ~) asubuhi</t>
  </si>
  <si>
    <t>kesho</t>
  </si>
  <si>
    <t>-angavu</t>
  </si>
  <si>
    <t>bahari (9/10, pl=)</t>
  </si>
  <si>
    <t>mume (9/10, pl waume)</t>
  </si>
  <si>
    <t>Jumanne</t>
  </si>
  <si>
    <t>(X es más alto que Y) X ni mrefu kushinda Y; (Juma es más bajo que Tatu) Juma ni mdogo (zaidi) kuliko Tatu</t>
  </si>
  <si>
    <t>mganga (1/2, waganga); daktari (9/10, pl =)</t>
  </si>
  <si>
    <t>uongo (5/6, pl maongo)</t>
  </si>
  <si>
    <t>mwezi (3/4, pl miezi); (el ~ que viene) mwezi ujao</t>
  </si>
  <si>
    <t>Jumatano</t>
  </si>
  <si>
    <t>Jumamosi</t>
  </si>
  <si>
    <t>Ijumaa</t>
  </si>
  <si>
    <t>meza (9/10, pl =); (en la ~) mezani</t>
  </si>
  <si>
    <t>_ [pref.pron.] + -ake (1/2/3 wake 4 yake 5 lake 6 yake 7 chake 8 vyake 9 yake 10 zake 11 wake 15 kwake 16 pake 17 kwake 18 mwake)</t>
  </si>
  <si>
    <t>_ [pref.pron.] + -ao (1/2/3 wao 4 yao 5 lao 6 yao 7 chao 8 vyao 9 yao 10 zao 11 wao 15 kwao 16 pao 17 kwao 18 mwao)</t>
  </si>
  <si>
    <t>_ [pref.pron.] + -angu (1/2/3 wangu 4 yangu 5 langu 6 yangu 7 changu 8 vyangu 9 yangu 10 zangu 11 wangu 15 kwangu 16 pangu 17 kwangu 18 mwangu) ; (mi padre) babangu</t>
  </si>
  <si>
    <t>_ [pref.pron.] + -ako (1/2/3 wako 4 yako 5 lako 6 yako 7 chako 8 vyako 9 yako 10 zako 11 wako 15 kwako 16 pako 17 kwako 18 mwako)</t>
  </si>
  <si>
    <t>_ [pref.pron.] + -etu (1/2/3 wetu 4 yetu 5 letu 6 yetu 7 chetu 8 vyetu 9 yetu 10 zetu 11 wetu 15 kwetu 16 petu 17 kwetu 18 mwetu)</t>
  </si>
  <si>
    <t>inférieur/-e</t>
  </si>
  <si>
    <t>injuste</t>
  </si>
  <si>
    <t>lycée (m), établissement d'enseignement secondaire</t>
  </si>
  <si>
    <t>international/-e</t>
  </si>
  <si>
    <t>hiver; (en ~) en hiver</t>
  </si>
  <si>
    <t>(acción) injection; (medicamento) piqûre (f)</t>
  </si>
  <si>
    <t>savon</t>
  </si>
  <si>
    <t>jardin</t>
  </si>
  <si>
    <t>pull-over</t>
  </si>
  <si>
    <t>bijouterie, joaillerie</t>
  </si>
  <si>
    <t>(adj) juif / juive; (n) Juif / Juive</t>
  </si>
  <si>
    <t>juillet</t>
  </si>
  <si>
    <t>juin</t>
  </si>
  <si>
    <t>juste</t>
  </si>
  <si>
    <t>kilomètre</t>
  </si>
  <si>
    <t>lac</t>
  </si>
  <si>
    <t>lampe</t>
  </si>
  <si>
    <t>laine; (de ~) en laine</t>
  </si>
  <si>
    <t>curto/-a</t>
  </si>
  <si>
    <t>ladrão (pl -ões) / ladra</t>
  </si>
  <si>
    <t>comprido/-a, longo/-a</t>
  </si>
  <si>
    <t>voleur / voleuse</t>
  </si>
  <si>
    <t>long / longue</t>
  </si>
  <si>
    <t>lave-linge (m)</t>
  </si>
  <si>
    <t>lave-vaisselle (m)</t>
  </si>
  <si>
    <t>loin</t>
  </si>
  <si>
    <t>lent/-e</t>
  </si>
  <si>
    <t>citron</t>
  </si>
  <si>
    <t>intelligent/-e; (astuto) malin / maline; (despabilado) dégourdi/-e</t>
  </si>
  <si>
    <t>prêt/-e</t>
  </si>
  <si>
    <t>clef, clé</t>
  </si>
  <si>
    <t>plein / pleine; (~ de) plein / pleine de</t>
  </si>
  <si>
    <t>ce qui / ce que</t>
  </si>
  <si>
    <t>ensuite, puis; (más tarde) plus tard</t>
  </si>
  <si>
    <t>lumière</t>
  </si>
  <si>
    <t>bois (m); (tabla) planche (f); (de ~) en bois</t>
  </si>
  <si>
    <t>valise</t>
  </si>
  <si>
    <t>télécommande (f)</t>
  </si>
  <si>
    <t>couverture</t>
  </si>
  <si>
    <t>machine</t>
  </si>
  <si>
    <t>marron</t>
  </si>
  <si>
    <t>mars</t>
  </si>
  <si>
    <t>plus de</t>
  </si>
  <si>
    <t>matériel; (los ~es) les matériaux</t>
  </si>
  <si>
    <t>mai</t>
  </si>
  <si>
    <t>plus grand/-e; (de edad) plus âgé/-e</t>
  </si>
  <si>
    <t>bas (m)</t>
  </si>
  <si>
    <t>meilleur/-e</t>
  </si>
  <si>
    <t>mieux</t>
  </si>
  <si>
    <t>melon</t>
  </si>
  <si>
    <t>plus petit/-e; (más joven) plus jeune</t>
  </si>
  <si>
    <t>moins de</t>
  </si>
  <si>
    <t>moins</t>
  </si>
  <si>
    <t>métal (pl métaux)</t>
  </si>
  <si>
    <t>mètre</t>
  </si>
  <si>
    <t>métro</t>
  </si>
  <si>
    <t>four (m) à micro-ondes</t>
  </si>
  <si>
    <t>peur (f); (tener ~ de) avoir peur de; (le da miedo la oscuridad) il a peur du noir</t>
  </si>
  <si>
    <t>million; (un ~ de) un million de</t>
  </si>
  <si>
    <t>ministre</t>
  </si>
  <si>
    <t>mystère</t>
  </si>
  <si>
    <t>moitié</t>
  </si>
  <si>
    <t>pièce, pièce de monnaie; (divisa) monnaie</t>
  </si>
  <si>
    <t>téléphone portable</t>
  </si>
  <si>
    <t>fille /fij/</t>
  </si>
  <si>
    <t>garçon</t>
  </si>
  <si>
    <t>beaucoup de; (sueño, hambre, miedo, calor, frío) très</t>
  </si>
  <si>
    <t>beaucoup; (con adjs) bien</t>
  </si>
  <si>
    <t>meuble</t>
  </si>
  <si>
    <t>molaire (f); (tener dolor de ~s) avoir mal aux dents</t>
  </si>
  <si>
    <t>femme /fam/</t>
  </si>
  <si>
    <t>poupée</t>
  </si>
  <si>
    <t>poignet (m)</t>
  </si>
  <si>
    <t>musique</t>
  </si>
  <si>
    <t>musulman/-e</t>
  </si>
  <si>
    <t>bien cuit/-e</t>
  </si>
  <si>
    <t>personne (+ v neg); (~ me lo ha dicho) personne ne me l'a dit</t>
  </si>
  <si>
    <t>orange (f)</t>
  </si>
  <si>
    <t>naturel / naturelle</t>
  </si>
  <si>
    <t>nature</t>
  </si>
  <si>
    <t>Noël (m); (¡feliz ~!) joyeux Noël!</t>
  </si>
  <si>
    <t>ni; (~ X ~ Y) ni X ni Y</t>
  </si>
  <si>
    <t>neige (f)</t>
  </si>
  <si>
    <t>aucun / aucune (+ v neg sin 'pas')</t>
  </si>
  <si>
    <t>nom; (antes del apellido) prénom</t>
  </si>
  <si>
    <t>nord</t>
  </si>
  <si>
    <t>neuf cents [v.'doscientos']</t>
  </si>
  <si>
    <t>neuvième</t>
  </si>
  <si>
    <t>novembre</t>
  </si>
  <si>
    <t>nouveau (+ V: nouvel) / nouvelle [antes del N]; (no usado) neuf / neuve</t>
  </si>
  <si>
    <t>objet</t>
  </si>
  <si>
    <t>huit cents</t>
  </si>
  <si>
    <t>huitième</t>
  </si>
  <si>
    <t>octobre</t>
  </si>
  <si>
    <t>occupé/-e</t>
  </si>
  <si>
    <t>ouest</t>
  </si>
  <si>
    <t>(órgano) oreille (f); (sentido) ouïe (f)</t>
  </si>
  <si>
    <t>marmite</t>
  </si>
  <si>
    <t>ordinateur</t>
  </si>
  <si>
    <t>oreille</t>
  </si>
  <si>
    <t>bord (m)</t>
  </si>
  <si>
    <t>brebis (f)</t>
  </si>
  <si>
    <t>cure-dents (m)</t>
  </si>
  <si>
    <t>boulangerie</t>
  </si>
  <si>
    <t>papier toilette</t>
  </si>
  <si>
    <t>papier</t>
  </si>
  <si>
    <t>papeterie</t>
  </si>
  <si>
    <t>paquet; (~ postal) colis postal</t>
  </si>
  <si>
    <t>arrêt (m)</t>
  </si>
  <si>
    <t>parapluie (m)</t>
  </si>
  <si>
    <t>parc</t>
  </si>
  <si>
    <t>parti</t>
  </si>
  <si>
    <t>après-demain</t>
  </si>
  <si>
    <t>passeport</t>
  </si>
  <si>
    <t>couloir</t>
  </si>
  <si>
    <t>pâtes (f pl)</t>
  </si>
  <si>
    <t>dentifrice (m)</t>
  </si>
  <si>
    <t>(dulce) gâteau (m, pl -x); (salado: de carne) tourte (f), (de pescado) pain (m), terrine (f)</t>
  </si>
  <si>
    <t>pilule</t>
  </si>
  <si>
    <t>pomme de terre</t>
  </si>
  <si>
    <t>poitrine (f); (mama) sein (m)</t>
  </si>
  <si>
    <t>film (m)</t>
  </si>
  <si>
    <t>salon de coiffure; (ir a la ~) allez chez le coiffeur</t>
  </si>
  <si>
    <t>pire</t>
  </si>
  <si>
    <t>(el ~ X) le plus mauvais / la plus mauvaise X; (el ~) le pire</t>
  </si>
  <si>
    <t>poire</t>
  </si>
  <si>
    <t>poids</t>
  </si>
  <si>
    <t>jambe</t>
  </si>
  <si>
    <t>pile</t>
  </si>
  <si>
    <t>plastique (m)</t>
  </si>
  <si>
    <t>étage (m)</t>
  </si>
  <si>
    <t>banane (f)</t>
  </si>
  <si>
    <t>place</t>
  </si>
  <si>
    <t>saignant/-e</t>
  </si>
  <si>
    <t>police (f)</t>
  </si>
  <si>
    <t>policier / femme policier</t>
  </si>
  <si>
    <t>politique</t>
  </si>
  <si>
    <t>poulet</t>
  </si>
  <si>
    <t>c'est pour ça que</t>
  </si>
  <si>
    <t>dessert</t>
  </si>
  <si>
    <t>to charge (sb for sth) /tša:dž/; (salario) to be paid (for sth); (cheque) to cash /kæš/</t>
  </si>
  <si>
    <t>to place /pleis/</t>
  </si>
  <si>
    <t>to eat /i:t/ [ate /et/, eaten]</t>
  </si>
  <si>
    <t>to drive /draiv/ [drove /drëuv/, driven /'drivën/]</t>
  </si>
  <si>
    <t>to know /nëu/ [knew /nju:, (Am) nu:/, known /nëun/]; (a algn por primera vez) to meet /mi:t/ [met]</t>
  </si>
  <si>
    <t>to build /bild/ [built /bilt/]</t>
  </si>
  <si>
    <t>to tell /tel/ [told] (sb sth)</t>
  </si>
  <si>
    <t>to go* on (with sth, doing sth), to continue /kën'tinju:/ (with sth, doing sth)</t>
  </si>
  <si>
    <t>to run /r^n/ [run]; (darse prisa) to hurry /'h^ri/ [hurried]</t>
  </si>
  <si>
    <t>to cut /k^t/ [cutting; cut]</t>
  </si>
  <si>
    <t>to cost /kost, (Am) kO:st/ [cost]</t>
  </si>
  <si>
    <t>to grow /grëu/ [grew /gru:/, grown /grëun/]; (criarse) to grow up</t>
  </si>
  <si>
    <t>(aceptar como verdad, tener fe) to believe /bi'li:v/; (~ en) to believe in; (pensar) to think /θiηk/ [thought /θO:t/]; (creo que sí / no) I think so / I don't think so</t>
  </si>
  <si>
    <t>to cross /kros, (Am) krO:s/; (~ la calle corriendo) to run across the street</t>
  </si>
  <si>
    <t>to cure /'kjuë/</t>
  </si>
  <si>
    <t>to give /giv/ [gave /geiv/, given /'givn/]</t>
  </si>
  <si>
    <t>to owe /ëu/ [owing]</t>
  </si>
  <si>
    <t>to say /sei/ [3P: he says /sez/, PS/PP: said /sed/]; (~ algo a algn) to tell /tel/ [told /tëuld/] sb sth</t>
  </si>
  <si>
    <t>to lend /lend/ [lent]; (¿me dejas...?) can I borrow...?</t>
  </si>
  <si>
    <t>to let /let/ [letting; let] (sb do sth)</t>
  </si>
  <si>
    <t>(edificio) to demolish /di'moliš/; (puerta) to batter sth down; (persona) to knock sb down; (avión) to bring* sth down; (gobierno) to overthrow*</t>
  </si>
  <si>
    <t>to rest; (hacer una pausa) to have a break</t>
  </si>
  <si>
    <t>to have breakfast</t>
  </si>
  <si>
    <t>to wish /wiš/ (for sth, sb sth), to desire /di'zaië/</t>
  </si>
  <si>
    <t xml:space="preserve">(vt) to wake /weik/ [woke /wëuk/, woken /'wëukn/] sb up; (vi) to wake up </t>
  </si>
  <si>
    <t>to return /ri't3:n/ (sth to sb); (dinero) to refund /ri'f^nd/</t>
  </si>
  <si>
    <t>to divide /di'vaid/ sth (up); (en facciones) to split /split/ [-tt-; split]</t>
  </si>
  <si>
    <t>to hurt /h3:t/ [hurt]; (me duele la pierna) my leg hurts; (me duele la cabeza) I've got a headache /'hedeik/</t>
  </si>
  <si>
    <t>to last /la:st/</t>
  </si>
  <si>
    <t>to eliminate /i'limineit/</t>
  </si>
  <si>
    <t>to begin /bi'gin/ [began begun], to start /sta:t/ (sth, doing sth / to do sth)</t>
  </si>
  <si>
    <t>to teach /ti:tš/ [taught /tO:t/] (sth, sb (how) to do sth)</t>
  </si>
  <si>
    <t>to understand /,^ndë'stænd/ [understood]</t>
  </si>
  <si>
    <t>to go* / come* in / inside; (~ en) to go / come into sth, to enter sth</t>
  </si>
  <si>
    <t>to be wrong (about sth)</t>
  </si>
  <si>
    <t>to write /rait/ [wrote /rëut/, written /'ritn/]</t>
  </si>
  <si>
    <t>gurò, maestro, titser</t>
  </si>
  <si>
    <t>masamâ; (incorrecto) malî</t>
  </si>
  <si>
    <t>ng masamâ</t>
  </si>
  <si>
    <t>kamáy</t>
  </si>
  <si>
    <t>mansanas</t>
  </si>
  <si>
    <t>umaga; (por la ~: antes) kaninang umaga, (: después) mamayang umaga, (todas las ~s) tuwing umaga; (ayer por la ~) kahapon ng umaga</t>
  </si>
  <si>
    <t>bukas</t>
  </si>
  <si>
    <t>dagat</t>
  </si>
  <si>
    <t>asawa, asawang lalaki</t>
  </si>
  <si>
    <t>Martes</t>
  </si>
  <si>
    <t>lalò, mas</t>
  </si>
  <si>
    <t>mas X (kaysa) sa / kay; (Pedro es más listo que Mario) mas matalino si Pedro kaysa kay Mario</t>
  </si>
  <si>
    <t>(me dolía la cabeza) sumakit ang aking ulo</t>
  </si>
  <si>
    <t>trescientos</t>
  </si>
  <si>
    <t>cuatrocientos</t>
  </si>
  <si>
    <t>(horas) v + A; (a las cuatro) v chetýre chasá</t>
  </si>
  <si>
    <t>(CD) [acusativo]; (CI) [dativo]</t>
  </si>
  <si>
    <t>v pól'zu + G</t>
  </si>
  <si>
    <t>(espacio: dir) vdol' + G; (: pos) po + D, vdol' + G; (tiempo) v techénie + G</t>
  </si>
  <si>
    <t>ésli ne; (a menos que venga) ésli on ne pridët</t>
  </si>
  <si>
    <t>chásto</t>
  </si>
  <si>
    <t>chérez + A; (agua, etc.) v + A</t>
  </si>
  <si>
    <t>inogdá</t>
  </si>
  <si>
    <t>(posición) vnizú; (movimiento) vniz</t>
  </si>
  <si>
    <t>pokidát' / pokínut' [pokínu]; (idea, esperanza) otkázyvat'sja / otkazát'sja ot + G</t>
  </si>
  <si>
    <t>otkrýtyï</t>
  </si>
  <si>
    <t>obnimát' / obnját' [obnimú obnímet, óbnjal obnjalá]</t>
  </si>
  <si>
    <t>zavoráchivat'sja [-ájus'] / zavernút'sja [zavernús' zavernët'sja]</t>
  </si>
  <si>
    <t>pal'tó (inv)</t>
  </si>
  <si>
    <t>(vestido, botones) zastëgivat'sja / zastegnút'sja [zastegnús' zastegnëtsja]</t>
  </si>
  <si>
    <t>bábushka (G bábushki pl G bábushek)</t>
  </si>
  <si>
    <t>ded (G déda)</t>
  </si>
  <si>
    <t xml:space="preserve">(que aburre) skúchnyï; (estar ~) skuchát' [-áju] (impfvo) </t>
  </si>
  <si>
    <t>[D] + skúchno; (me aburro) mne skúchno</t>
  </si>
  <si>
    <t>tól'ko chto; (se acaba de ir) on tól'ko chto ushël</t>
  </si>
  <si>
    <t>(institución) akadémija (G akadémii)</t>
  </si>
  <si>
    <t>zastavlját' / zastávit' [zastávlju zastávit] (kogó-n) zamolchát'</t>
  </si>
  <si>
    <t>avárija (G avárii), neschástnyï slúchaj (G -a)</t>
  </si>
  <si>
    <t>áktsija (G áktsii)</t>
  </si>
  <si>
    <t>máslo (G másla, pl maslá G másel)</t>
  </si>
  <si>
    <t>trotuár (G -a)</t>
  </si>
  <si>
    <t>stal' (f, G stáli)</t>
  </si>
  <si>
    <t>onartu, onetsi</t>
  </si>
  <si>
    <t>DICCIONARIO BÁSICO MULTILINGÜE</t>
  </si>
  <si>
    <t>Vasco</t>
  </si>
  <si>
    <t>Finés</t>
  </si>
  <si>
    <t>Húngaro</t>
  </si>
  <si>
    <t>Polaco</t>
  </si>
  <si>
    <t>Croata</t>
  </si>
  <si>
    <t>Griego</t>
  </si>
  <si>
    <t>Turco</t>
  </si>
  <si>
    <t>Hebreo</t>
  </si>
  <si>
    <t>Irlandés</t>
  </si>
  <si>
    <t>Wolof</t>
  </si>
  <si>
    <t>Fang</t>
  </si>
  <si>
    <t>Lingala</t>
  </si>
  <si>
    <t>magsalitâ</t>
  </si>
  <si>
    <t>fuori, via</t>
  </si>
  <si>
    <t>fuori di</t>
  </si>
  <si>
    <t>occhiali (m pl)</t>
  </si>
  <si>
    <t>grazie</t>
  </si>
  <si>
    <t>fino a</t>
  </si>
  <si>
    <t>sorella</t>
  </si>
  <si>
    <t>fratello</t>
  </si>
  <si>
    <t>figlia</t>
  </si>
  <si>
    <t>figlio</t>
  </si>
  <si>
    <t>ciao!</t>
  </si>
  <si>
    <t>uomo (pl uòmini)</t>
  </si>
  <si>
    <t>oggi</t>
  </si>
  <si>
    <t>lingua (f)</t>
  </si>
  <si>
    <t>perfino</t>
  </si>
  <si>
    <t>andare [PR vado vai va, andiamo andate vanno; IF andavo; PS andai; F andrò; S vada = =, andiamo andiate vàdano; IS andassi; I va' andate; PP (sono) andato]</t>
  </si>
  <si>
    <t>ìsola</t>
  </si>
  <si>
    <t>sinistra; (a la ~) a sinistra</t>
  </si>
  <si>
    <t>giòvane</t>
  </si>
  <si>
    <t>giovedì</t>
  </si>
  <si>
    <t>giùdice (m/f)</t>
  </si>
  <si>
    <t>matita (f)</t>
  </si>
  <si>
    <t>latte (m)</t>
  </si>
  <si>
    <t>vicino (adj) a</t>
  </si>
  <si>
    <t>libertà (pl =)</t>
  </si>
  <si>
    <t>pulire</t>
  </si>
  <si>
    <t>pulito/-a</t>
  </si>
  <si>
    <t>lìnea</t>
  </si>
  <si>
    <t>sveglio/-a, intelligente</t>
  </si>
  <si>
    <t>chiamarsi; (¿cómo te llamas?) come ti chiami?; (me llamo X) mi chiamo X</t>
  </si>
  <si>
    <t>froid; (hace ~) il fait froid; (hace mucho ~) il fait très froid; (tengo ~) j'ai froid</t>
  </si>
  <si>
    <t>autoí [{fs tónicas} A autoús GD autòn; {fs átonas} N toi AGD tous]; (neutro pl) autá [{fs tónicas} A autá GD autòn; {fs átonas} NA ta GD tous]</t>
  </si>
  <si>
    <t>autós [{fs tónicas} A autón GD autoú; {fs átonas} N tos A ton GD tou]</t>
  </si>
  <si>
    <t>autì [{fs tónicas} A autìn GD autìs; {fs átonas} N tî A tîn GD tîs]</t>
  </si>
  <si>
    <t>autés [{fs tónicas} A autés GD autòn; {fs átonas} NA tes GD tous]</t>
  </si>
  <si>
    <t>sto spíti</t>
  </si>
  <si>
    <t>árrôstos</t>
  </si>
  <si>
    <t>(en abril) ton Aprílio</t>
  </si>
  <si>
    <t>se (+ A; se + ton = ston ...), eis (+ A)</t>
  </si>
  <si>
    <t>se (+ A), epí (+ G)</t>
  </si>
  <si>
    <t>vrískô [PS vrìka PV vréthîka; S vrô; I vres vreíte]</t>
  </si>
  <si>
    <t>(en aquel tiempo) tóte; (después) épeita, metá</t>
  </si>
  <si>
    <t>(2 cosas) metaxú (+ G); (más de 2 cosas) anámesa se (+ A)</t>
  </si>
  <si>
    <t>stélnô [PS ésteila PV stálthîka PP stalménos]</t>
  </si>
  <si>
    <t>gráfô [PS égrapsa PV gráftîka/gráfîka PP gramménos]</t>
  </si>
  <si>
    <t>mentre</t>
  </si>
  <si>
    <t>mercoledì</t>
  </si>
  <si>
    <t>mille; (en los números compuestos) -mila</t>
  </si>
  <si>
    <t>guardare</t>
  </si>
  <si>
    <t>pjat' (A= GD pjatí I pjat'jú P o pjatí) (en N/A + G pl)</t>
  </si>
  <si>
    <t>górod (G góroda, pl gorodá)</t>
  </si>
  <si>
    <t>mashína (G mashíny), avtomobíl' (m, G avtomobílja)</t>
  </si>
  <si>
    <t>abrir [PP aberto]</t>
  </si>
  <si>
    <t>brat' [PR berú berët, PS bral bralá brálo] / vzjat' [PR voz'mú voz'mët]</t>
  </si>
  <si>
    <t>fiume (m)</t>
  </si>
  <si>
    <t>rosso/-a</t>
  </si>
  <si>
    <t>panni (m pl), vestiti (m pl)</t>
  </si>
  <si>
    <t>rumore; (alboroto) chiasso</t>
  </si>
  <si>
    <t>sàbato</t>
  </si>
  <si>
    <t>toujours</t>
  </si>
  <si>
    <t>son / sa ('son' + V) (pl ses)</t>
  </si>
  <si>
    <t>leur (pl leurs)</t>
  </si>
  <si>
    <t>sale</t>
  </si>
  <si>
    <t>aussi</t>
  </si>
  <si>
    <t>(hasta las 7) après-midi (m); (después de las 7) soir (m); (por la ~) l'après-midi, le soir</t>
  </si>
  <si>
    <t>tard</t>
  </si>
  <si>
    <t>tôt</t>
  </si>
  <si>
    <t>avoir [PR ai as a, avons avez ont; IF avais; PS eus; F aurai; S aie ayons aient; I aie ayez; PP ayant eu]</t>
  </si>
  <si>
    <t>devoir [PR dois devons doivent; PS dus; F devrai; PP devant dû/due] (faire qch)</t>
  </si>
  <si>
    <t>temps</t>
  </si>
  <si>
    <t>nf (establecimiento)</t>
  </si>
  <si>
    <t>magasin (m)</t>
  </si>
  <si>
    <t>televisión</t>
  </si>
  <si>
    <t>decir 2</t>
  </si>
  <si>
    <t>a algn que haga algo</t>
  </si>
  <si>
    <t>contar 2</t>
  </si>
  <si>
    <t>relatar</t>
  </si>
  <si>
    <t>temperatura</t>
  </si>
  <si>
    <t>temporal</t>
  </si>
  <si>
    <t>tenso</t>
  </si>
  <si>
    <t>oficial</t>
  </si>
  <si>
    <t>oficial 2</t>
  </si>
  <si>
    <t>policía</t>
  </si>
  <si>
    <t>agente</t>
  </si>
  <si>
    <t>funcionario</t>
  </si>
  <si>
    <t>a menudo</t>
  </si>
  <si>
    <t>aceite</t>
  </si>
  <si>
    <t>petróleo</t>
  </si>
  <si>
    <t>viejo</t>
  </si>
  <si>
    <t>sobre</t>
  </si>
  <si>
    <t>encima de</t>
  </si>
  <si>
    <t>una vez</t>
  </si>
  <si>
    <t>único</t>
  </si>
  <si>
    <t>abrir</t>
  </si>
  <si>
    <t>abierto</t>
  </si>
  <si>
    <t>entablar</t>
  </si>
  <si>
    <t>negociaciones</t>
  </si>
  <si>
    <t>operar</t>
  </si>
  <si>
    <t>funcionar</t>
  </si>
  <si>
    <t>opinión</t>
  </si>
  <si>
    <t>opuesto</t>
  </si>
  <si>
    <t>enfrente de</t>
  </si>
  <si>
    <t>oprimir</t>
  </si>
  <si>
    <t>o</t>
  </si>
  <si>
    <t>órbita</t>
  </si>
  <si>
    <t>girar</t>
  </si>
  <si>
    <t>dar órdenes</t>
  </si>
  <si>
    <t xml:space="preserve">orden </t>
  </si>
  <si>
    <t>mandato</t>
  </si>
  <si>
    <t>orden 2</t>
  </si>
  <si>
    <t>organizar</t>
  </si>
  <si>
    <t>el otro</t>
  </si>
  <si>
    <t>nuestro</t>
  </si>
  <si>
    <t>derrocar</t>
  </si>
  <si>
    <t>fuera de</t>
  </si>
  <si>
    <t>por encima de</t>
  </si>
  <si>
    <t>poseer</t>
  </si>
  <si>
    <t>propio</t>
  </si>
  <si>
    <t>dolor</t>
  </si>
  <si>
    <t>pintar</t>
  </si>
  <si>
    <t>pintura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</si>
</sst>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Tahoma"/>
      <family val="2"/>
    </font>
    <font>
      <sz val="8"/>
      <color indexed="12"/>
      <name val="Arial Black"/>
      <family val="2"/>
    </font>
    <font>
      <b/>
      <sz val="8"/>
      <color indexed="10"/>
      <name val="Arial Black"/>
      <family val="2"/>
    </font>
    <font>
      <b/>
      <sz val="8"/>
      <color indexed="12"/>
      <name val="Arial Black"/>
      <family val="2"/>
    </font>
    <font>
      <u val="single"/>
      <sz val="10"/>
      <color indexed="12"/>
      <name val="Arial"/>
      <family val="0"/>
    </font>
    <font>
      <b/>
      <sz val="8"/>
      <color indexed="10"/>
      <name val="Calibri"/>
      <family val="2"/>
    </font>
    <font>
      <sz val="8"/>
      <color indexed="12"/>
      <name val="Calibri"/>
      <family val="2"/>
    </font>
    <font>
      <b/>
      <sz val="8"/>
      <color indexed="17"/>
      <name val="Calibri"/>
      <family val="2"/>
    </font>
    <font>
      <b/>
      <i/>
      <sz val="8"/>
      <color indexed="17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b/>
      <sz val="8"/>
      <color indexed="12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10"/>
      <name val="Arial Unicode MS"/>
      <family val="2"/>
    </font>
    <font>
      <b/>
      <sz val="8"/>
      <color indexed="17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10"/>
      <color indexed="60"/>
      <name val="Arial Unicode MS"/>
      <family val="2"/>
    </font>
    <font>
      <b/>
      <i/>
      <sz val="10"/>
      <color indexed="8"/>
      <name val="Arial Unicode MS"/>
      <family val="2"/>
    </font>
    <font>
      <b/>
      <sz val="11"/>
      <color indexed="12"/>
      <name val="Arial Unicode MS"/>
      <family val="2"/>
    </font>
    <font>
      <sz val="10"/>
      <color indexed="18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12"/>
      <name val="Arial Unicode MS"/>
      <family val="2"/>
    </font>
    <font>
      <sz val="10"/>
      <color indexed="9"/>
      <name val="Arial Unicode MS"/>
      <family val="2"/>
    </font>
    <font>
      <sz val="11"/>
      <color indexed="12"/>
      <name val="Arial Unicode MS"/>
      <family val="2"/>
    </font>
    <font>
      <b/>
      <sz val="11"/>
      <color indexed="10"/>
      <name val="Arial Unicode MS"/>
      <family val="2"/>
    </font>
    <font>
      <b/>
      <sz val="8"/>
      <color indexed="62"/>
      <name val="Arial Unicode MS"/>
      <family val="2"/>
    </font>
    <font>
      <b/>
      <sz val="8"/>
      <color indexed="48"/>
      <name val="Arial Unicode MS"/>
      <family val="2"/>
    </font>
    <font>
      <b/>
      <sz val="8"/>
      <color indexed="21"/>
      <name val="Arial Unicode MS"/>
      <family val="2"/>
    </font>
    <font>
      <b/>
      <sz val="8"/>
      <color indexed="61"/>
      <name val="Arial Unicode MS"/>
      <family val="2"/>
    </font>
    <font>
      <b/>
      <sz val="8"/>
      <color indexed="14"/>
      <name val="Arial Unicode MS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 style="thin">
        <color indexed="10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thin">
        <color indexed="10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1" xfId="15" applyFont="1" applyFill="1" applyBorder="1" applyAlignment="1">
      <alignment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/>
    </xf>
    <xf numFmtId="0" fontId="13" fillId="0" borderId="2" xfId="0" applyFont="1" applyBorder="1" applyAlignment="1">
      <alignment/>
    </xf>
    <xf numFmtId="0" fontId="7" fillId="0" borderId="1" xfId="0" applyFont="1" applyBorder="1" applyAlignment="1" quotePrefix="1">
      <alignment/>
    </xf>
    <xf numFmtId="0" fontId="12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20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2" fillId="3" borderId="9" xfId="0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right" vertical="center"/>
    </xf>
    <xf numFmtId="0" fontId="26" fillId="4" borderId="11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right" vertical="center"/>
    </xf>
    <xf numFmtId="0" fontId="24" fillId="4" borderId="14" xfId="0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left" vertical="center"/>
    </xf>
    <xf numFmtId="0" fontId="29" fillId="5" borderId="16" xfId="0" applyFont="1" applyFill="1" applyBorder="1" applyAlignment="1">
      <alignment horizontal="left" vertical="center"/>
    </xf>
    <xf numFmtId="0" fontId="24" fillId="5" borderId="16" xfId="0" applyFont="1" applyFill="1" applyBorder="1" applyAlignment="1">
      <alignment horizontal="left" vertical="center"/>
    </xf>
    <xf numFmtId="0" fontId="24" fillId="5" borderId="17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30" fillId="3" borderId="1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31" fillId="3" borderId="2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32" fillId="3" borderId="23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8" fillId="3" borderId="27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28" xfId="0" applyFont="1" applyFill="1" applyBorder="1" applyAlignment="1">
      <alignment horizontal="left" vertical="center"/>
    </xf>
    <xf numFmtId="0" fontId="33" fillId="3" borderId="29" xfId="0" applyFont="1" applyFill="1" applyBorder="1" applyAlignment="1">
      <alignment horizontal="left" vertical="center"/>
    </xf>
    <xf numFmtId="0" fontId="18" fillId="3" borderId="30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left" vertical="center"/>
    </xf>
    <xf numFmtId="0" fontId="19" fillId="3" borderId="31" xfId="0" applyFont="1" applyFill="1" applyBorder="1" applyAlignment="1">
      <alignment horizontal="left" vertical="center"/>
    </xf>
    <xf numFmtId="0" fontId="34" fillId="3" borderId="32" xfId="0" applyFont="1" applyFill="1" applyBorder="1" applyAlignment="1">
      <alignment horizontal="left" vertical="center"/>
    </xf>
    <xf numFmtId="0" fontId="18" fillId="3" borderId="3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left" vertical="center"/>
    </xf>
    <xf numFmtId="0" fontId="19" fillId="3" borderId="3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8" fillId="3" borderId="36" xfId="0" applyFont="1" applyFill="1" applyBorder="1" applyAlignment="1">
      <alignment horizontal="left" vertical="center"/>
    </xf>
    <xf numFmtId="0" fontId="19" fillId="3" borderId="36" xfId="0" applyFont="1" applyFill="1" applyBorder="1" applyAlignment="1">
      <alignment horizontal="left" vertical="center"/>
    </xf>
    <xf numFmtId="0" fontId="19" fillId="3" borderId="37" xfId="0" applyFont="1" applyFill="1" applyBorder="1" applyAlignment="1">
      <alignment horizontal="left" vertical="center"/>
    </xf>
    <xf numFmtId="0" fontId="25" fillId="3" borderId="38" xfId="0" applyFont="1" applyFill="1" applyBorder="1" applyAlignment="1">
      <alignment horizontal="right" vertical="center"/>
    </xf>
    <xf numFmtId="0" fontId="25" fillId="3" borderId="10" xfId="0" applyFont="1" applyFill="1" applyBorder="1" applyAlignment="1">
      <alignment horizontal="right" vertical="center"/>
    </xf>
    <xf numFmtId="0" fontId="25" fillId="3" borderId="11" xfId="0" applyFont="1" applyFill="1" applyBorder="1" applyAlignment="1">
      <alignment horizontal="righ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olenguas@yahoo.es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.8515625" style="19" customWidth="1"/>
    <col min="2" max="12" width="11.421875" style="20" customWidth="1"/>
    <col min="13" max="13" width="9.57421875" style="20" customWidth="1"/>
    <col min="14" max="16384" width="11.421875" style="20" customWidth="1"/>
  </cols>
  <sheetData>
    <row r="1" ht="3.75" customHeight="1" thickBot="1"/>
    <row r="2" spans="2:13" ht="10.5" customHeight="1" thickBot="1" thickTop="1">
      <c r="B2" s="21" t="s">
        <v>11272</v>
      </c>
      <c r="C2" s="22"/>
      <c r="D2" s="22"/>
      <c r="E2" s="23" t="s">
        <v>1634</v>
      </c>
      <c r="F2" s="22"/>
      <c r="G2" s="24"/>
      <c r="H2" s="23" t="s">
        <v>124</v>
      </c>
      <c r="I2" s="22"/>
      <c r="J2" s="24"/>
      <c r="K2" s="23" t="s">
        <v>8753</v>
      </c>
      <c r="L2" s="22"/>
      <c r="M2" s="25"/>
    </row>
    <row r="3" spans="2:13" ht="6" customHeight="1" thickBot="1" thickTop="1">
      <c r="B3" s="26"/>
      <c r="C3" s="26"/>
      <c r="D3" s="26"/>
      <c r="E3" s="26"/>
      <c r="F3" s="26"/>
      <c r="G3" s="27"/>
      <c r="H3" s="26"/>
      <c r="I3" s="26"/>
      <c r="J3" s="26"/>
      <c r="K3" s="26"/>
      <c r="L3" s="26"/>
      <c r="M3" s="26"/>
    </row>
    <row r="4" spans="1:15" ht="15" customHeight="1" thickTop="1">
      <c r="A4" s="28">
        <v>1</v>
      </c>
      <c r="B4" s="29" t="s">
        <v>7748</v>
      </c>
      <c r="C4" s="30" t="s">
        <v>7773</v>
      </c>
      <c r="D4" s="31"/>
      <c r="E4" s="32" t="s">
        <v>1635</v>
      </c>
      <c r="F4" s="33">
        <v>2</v>
      </c>
      <c r="G4" s="32" t="s">
        <v>10006</v>
      </c>
      <c r="H4" s="34" t="str">
        <f>VLOOKUP(C4,Lista!1:5323,2,FALSE)</f>
        <v>interjecc</v>
      </c>
      <c r="I4" s="31"/>
      <c r="J4" s="79" t="s">
        <v>8055</v>
      </c>
      <c r="K4" s="80"/>
      <c r="L4" s="81"/>
      <c r="M4" s="35">
        <f>(INT((O4*2600)+1))</f>
        <v>2502</v>
      </c>
      <c r="O4" s="36">
        <f ca="1">RAND()</f>
        <v>0.9623003936197883</v>
      </c>
    </row>
    <row r="5" spans="2:13" ht="0.75" customHeight="1">
      <c r="B5" s="37"/>
      <c r="C5" s="38"/>
      <c r="D5" s="39"/>
      <c r="E5" s="40"/>
      <c r="F5" s="39"/>
      <c r="G5" s="40"/>
      <c r="H5" s="39"/>
      <c r="I5" s="39"/>
      <c r="J5" s="40"/>
      <c r="K5" s="40"/>
      <c r="L5" s="40"/>
      <c r="M5" s="41"/>
    </row>
    <row r="6" spans="2:13" ht="15" customHeight="1" thickBot="1">
      <c r="B6" s="42" t="s">
        <v>7749</v>
      </c>
      <c r="C6" s="43" t="str">
        <f>VLOOKUP(C4,Lista!1:5323,F4+1,FALSE)</f>
        <v>hello! /hë'lëu/, hi! /hai/</v>
      </c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2:13" ht="6.75" customHeight="1" thickTop="1">
      <c r="B7" s="46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54" customFormat="1" ht="9.75" customHeight="1">
      <c r="A8" s="49">
        <v>2</v>
      </c>
      <c r="B8" s="50" t="s">
        <v>1637</v>
      </c>
      <c r="C8" s="51" t="str">
        <f>VLOOKUP(C4,Lista!1:5323,3,FALSE)</f>
        <v>hello! /hë'lëu/, hi! /hai/</v>
      </c>
      <c r="D8" s="51"/>
      <c r="E8" s="51"/>
      <c r="F8" s="51"/>
      <c r="G8" s="52"/>
      <c r="H8" s="52"/>
      <c r="I8" s="52"/>
      <c r="J8" s="52"/>
      <c r="K8" s="52"/>
      <c r="L8" s="52"/>
      <c r="M8" s="53"/>
    </row>
    <row r="9" spans="1:13" s="54" customFormat="1" ht="9.75" customHeight="1">
      <c r="A9" s="49">
        <v>3</v>
      </c>
      <c r="B9" s="50" t="s">
        <v>1638</v>
      </c>
      <c r="C9" s="51" t="str">
        <f>VLOOKUP(C4,Lista!1:5323,4,FALSE)</f>
        <v>bonjour!, salut!</v>
      </c>
      <c r="D9" s="51"/>
      <c r="E9" s="51"/>
      <c r="F9" s="51"/>
      <c r="G9" s="52"/>
      <c r="H9" s="52"/>
      <c r="I9" s="52"/>
      <c r="J9" s="52"/>
      <c r="K9" s="52"/>
      <c r="L9" s="52"/>
      <c r="M9" s="53"/>
    </row>
    <row r="10" spans="1:13" s="54" customFormat="1" ht="9.75" customHeight="1">
      <c r="A10" s="49">
        <v>4</v>
      </c>
      <c r="B10" s="50" t="s">
        <v>1639</v>
      </c>
      <c r="C10" s="51" t="str">
        <f>VLOOKUP(C4,Lista!1:5323,5,FALSE)</f>
        <v>zdrávstvuïte (+ formal), privét</v>
      </c>
      <c r="D10" s="51"/>
      <c r="E10" s="51"/>
      <c r="F10" s="51"/>
      <c r="G10" s="52"/>
      <c r="H10" s="52"/>
      <c r="I10" s="52"/>
      <c r="J10" s="52"/>
      <c r="K10" s="52"/>
      <c r="L10" s="52"/>
      <c r="M10" s="53"/>
    </row>
    <row r="11" spans="1:13" s="54" customFormat="1" ht="9.75" customHeight="1">
      <c r="A11" s="49">
        <v>5</v>
      </c>
      <c r="B11" s="50" t="s">
        <v>1640</v>
      </c>
      <c r="C11" s="51" t="str">
        <f>VLOOKUP(C4,Lista!1:5323,6,FALSE)</f>
        <v>marHabän, ahlän; as-salâmu ºalay-kum (resp: wa-ºalay-kumu s-salâm)</v>
      </c>
      <c r="D11" s="51"/>
      <c r="E11" s="51"/>
      <c r="F11" s="51"/>
      <c r="G11" s="52"/>
      <c r="H11" s="52"/>
      <c r="I11" s="52"/>
      <c r="J11" s="52"/>
      <c r="K11" s="52"/>
      <c r="L11" s="52"/>
      <c r="M11" s="53"/>
    </row>
    <row r="12" spans="1:13" s="54" customFormat="1" ht="9.75" customHeight="1">
      <c r="A12" s="49">
        <v>6</v>
      </c>
      <c r="B12" s="50" t="s">
        <v>1641</v>
      </c>
      <c r="C12" s="51" t="str">
        <f>VLOOKUP(C4,Lista!1:5323,7,FALSE)</f>
        <v>nî hâo 你好, nî hâo ma? 你好吗？</v>
      </c>
      <c r="D12" s="51"/>
      <c r="E12" s="51"/>
      <c r="F12" s="51"/>
      <c r="G12" s="52"/>
      <c r="H12" s="52"/>
      <c r="I12" s="52"/>
      <c r="J12" s="52"/>
      <c r="K12" s="52"/>
      <c r="L12" s="52"/>
      <c r="M12" s="53"/>
    </row>
    <row r="13" spans="1:13" s="54" customFormat="1" ht="9.75" customHeight="1">
      <c r="A13" s="49">
        <v>7</v>
      </c>
      <c r="B13" s="55" t="s">
        <v>1636</v>
      </c>
      <c r="C13" s="56" t="str">
        <f>VLOOKUP(C4,Lista!1:5323,8,FALSE)</f>
        <v>hola</v>
      </c>
      <c r="D13" s="56"/>
      <c r="E13" s="56"/>
      <c r="F13" s="56"/>
      <c r="G13" s="57"/>
      <c r="H13" s="57"/>
      <c r="I13" s="57"/>
      <c r="J13" s="57"/>
      <c r="K13" s="57"/>
      <c r="L13" s="57"/>
      <c r="M13" s="58"/>
    </row>
    <row r="14" spans="1:13" s="54" customFormat="1" ht="9.75" customHeight="1">
      <c r="A14" s="49">
        <v>8</v>
      </c>
      <c r="B14" s="55" t="s">
        <v>1642</v>
      </c>
      <c r="C14" s="56" t="str">
        <f>VLOOKUP(C4,Lista!1:5323,9,FALSE)</f>
        <v>hola</v>
      </c>
      <c r="D14" s="56"/>
      <c r="E14" s="56"/>
      <c r="F14" s="56"/>
      <c r="G14" s="57"/>
      <c r="H14" s="57"/>
      <c r="I14" s="57"/>
      <c r="J14" s="57"/>
      <c r="K14" s="57"/>
      <c r="L14" s="57"/>
      <c r="M14" s="58"/>
    </row>
    <row r="15" spans="1:13" s="54" customFormat="1" ht="9.75" customHeight="1">
      <c r="A15" s="49">
        <v>9</v>
      </c>
      <c r="B15" s="55" t="s">
        <v>11273</v>
      </c>
      <c r="C15" s="56" t="str">
        <f>VLOOKUP(C4,Lista!1:5323,10,FALSE)</f>
        <v>kaixo</v>
      </c>
      <c r="D15" s="56"/>
      <c r="E15" s="56"/>
      <c r="F15" s="56"/>
      <c r="G15" s="57"/>
      <c r="H15" s="57"/>
      <c r="I15" s="57"/>
      <c r="J15" s="57"/>
      <c r="K15" s="57"/>
      <c r="L15" s="57"/>
      <c r="M15" s="58"/>
    </row>
    <row r="16" spans="1:13" s="54" customFormat="1" ht="9.75" customHeight="1">
      <c r="A16" s="49">
        <v>10</v>
      </c>
      <c r="B16" s="55" t="s">
        <v>1643</v>
      </c>
      <c r="C16" s="56" t="str">
        <f>VLOOKUP(C4,Lista!1:5323,11,FALSE)</f>
        <v>olá! (Pt), oi! (Br)</v>
      </c>
      <c r="D16" s="56"/>
      <c r="E16" s="56"/>
      <c r="F16" s="56"/>
      <c r="G16" s="57"/>
      <c r="H16" s="57"/>
      <c r="I16" s="57"/>
      <c r="J16" s="57"/>
      <c r="K16" s="57"/>
      <c r="L16" s="57"/>
      <c r="M16" s="58"/>
    </row>
    <row r="17" spans="1:13" s="54" customFormat="1" ht="9.75" customHeight="1">
      <c r="A17" s="49">
        <v>11</v>
      </c>
      <c r="B17" s="55" t="s">
        <v>1644</v>
      </c>
      <c r="C17" s="56" t="str">
        <f>VLOOKUP(C4,Lista!1:5323,12,FALSE)</f>
        <v>ciao!</v>
      </c>
      <c r="D17" s="56"/>
      <c r="E17" s="56"/>
      <c r="F17" s="56"/>
      <c r="G17" s="57"/>
      <c r="H17" s="57"/>
      <c r="I17" s="57"/>
      <c r="J17" s="57"/>
      <c r="K17" s="57"/>
      <c r="L17" s="57"/>
      <c r="M17" s="58"/>
    </row>
    <row r="18" spans="1:13" s="54" customFormat="1" ht="9.75" customHeight="1">
      <c r="A18" s="49">
        <v>12</v>
      </c>
      <c r="B18" s="55" t="s">
        <v>1645</v>
      </c>
      <c r="C18" s="56">
        <f>VLOOKUP(C4,Lista!1:5323,13,FALSE)</f>
        <v>0</v>
      </c>
      <c r="D18" s="56"/>
      <c r="E18" s="56"/>
      <c r="F18" s="56"/>
      <c r="G18" s="57"/>
      <c r="H18" s="57"/>
      <c r="I18" s="57"/>
      <c r="J18" s="57"/>
      <c r="K18" s="57"/>
      <c r="L18" s="57"/>
      <c r="M18" s="58"/>
    </row>
    <row r="19" spans="1:13" s="54" customFormat="1" ht="9.75" customHeight="1">
      <c r="A19" s="49">
        <v>13</v>
      </c>
      <c r="B19" s="55" t="s">
        <v>11281</v>
      </c>
      <c r="C19" s="56">
        <f>VLOOKUP(C4,Lista!1:5323,14,FALSE)</f>
        <v>0</v>
      </c>
      <c r="D19" s="56"/>
      <c r="E19" s="56"/>
      <c r="F19" s="56"/>
      <c r="G19" s="57"/>
      <c r="H19" s="57"/>
      <c r="I19" s="57"/>
      <c r="J19" s="57"/>
      <c r="K19" s="57"/>
      <c r="L19" s="57"/>
      <c r="M19" s="58"/>
    </row>
    <row r="20" spans="1:13" s="54" customFormat="1" ht="9.75" customHeight="1">
      <c r="A20" s="49">
        <v>14</v>
      </c>
      <c r="B20" s="55" t="s">
        <v>1646</v>
      </c>
      <c r="C20" s="56" t="str">
        <f>VLOOKUP(C4,Lista!1:5323,15,FALSE)</f>
        <v>hallo!</v>
      </c>
      <c r="D20" s="56"/>
      <c r="E20" s="56"/>
      <c r="F20" s="56"/>
      <c r="G20" s="57"/>
      <c r="H20" s="57"/>
      <c r="I20" s="57"/>
      <c r="J20" s="57"/>
      <c r="K20" s="57"/>
      <c r="L20" s="57"/>
      <c r="M20" s="58"/>
    </row>
    <row r="21" spans="1:13" s="54" customFormat="1" ht="9.75" customHeight="1">
      <c r="A21" s="49">
        <v>15</v>
      </c>
      <c r="B21" s="55" t="s">
        <v>1647</v>
      </c>
      <c r="C21" s="56">
        <f>VLOOKUP(C4,Lista!1:5323,16,FALSE)</f>
        <v>0</v>
      </c>
      <c r="D21" s="56"/>
      <c r="E21" s="56"/>
      <c r="F21" s="56"/>
      <c r="G21" s="57"/>
      <c r="H21" s="57"/>
      <c r="I21" s="57"/>
      <c r="J21" s="57"/>
      <c r="K21" s="57"/>
      <c r="L21" s="57"/>
      <c r="M21" s="58"/>
    </row>
    <row r="22" spans="1:13" s="54" customFormat="1" ht="9" customHeight="1">
      <c r="A22" s="49">
        <v>16</v>
      </c>
      <c r="B22" s="55" t="s">
        <v>1648</v>
      </c>
      <c r="C22" s="56">
        <f>VLOOKUP(C4,Lista!1:5323,17,FALSE)</f>
        <v>0</v>
      </c>
      <c r="D22" s="56"/>
      <c r="E22" s="56"/>
      <c r="F22" s="56"/>
      <c r="G22" s="57"/>
      <c r="H22" s="57"/>
      <c r="I22" s="57"/>
      <c r="J22" s="57"/>
      <c r="K22" s="57"/>
      <c r="L22" s="57"/>
      <c r="M22" s="58"/>
    </row>
    <row r="23" spans="1:13" s="54" customFormat="1" ht="9.75" customHeight="1">
      <c r="A23" s="49">
        <v>17</v>
      </c>
      <c r="B23" s="55" t="s">
        <v>11274</v>
      </c>
      <c r="C23" s="56">
        <f>VLOOKUP(C4,Lista!1:5323,18,FALSE)</f>
        <v>0</v>
      </c>
      <c r="D23" s="56"/>
      <c r="E23" s="56"/>
      <c r="F23" s="56"/>
      <c r="G23" s="57"/>
      <c r="H23" s="57"/>
      <c r="I23" s="57"/>
      <c r="J23" s="57"/>
      <c r="K23" s="57"/>
      <c r="L23" s="57"/>
      <c r="M23" s="58"/>
    </row>
    <row r="24" spans="1:13" s="54" customFormat="1" ht="9.75" customHeight="1">
      <c r="A24" s="49">
        <v>18</v>
      </c>
      <c r="B24" s="55" t="s">
        <v>11275</v>
      </c>
      <c r="C24" s="56">
        <f>VLOOKUP(C4,Lista!1:5323,19,FALSE)</f>
        <v>0</v>
      </c>
      <c r="D24" s="56"/>
      <c r="E24" s="56"/>
      <c r="F24" s="56"/>
      <c r="G24" s="57"/>
      <c r="H24" s="57"/>
      <c r="I24" s="57"/>
      <c r="J24" s="57"/>
      <c r="K24" s="57"/>
      <c r="L24" s="57"/>
      <c r="M24" s="58"/>
    </row>
    <row r="25" spans="1:13" s="54" customFormat="1" ht="9.75" customHeight="1">
      <c r="A25" s="49">
        <v>19</v>
      </c>
      <c r="B25" s="55" t="s">
        <v>11276</v>
      </c>
      <c r="C25" s="56">
        <f>VLOOKUP(C4,Lista!1:5323,20,FALSE)</f>
        <v>0</v>
      </c>
      <c r="D25" s="56"/>
      <c r="E25" s="56"/>
      <c r="F25" s="56"/>
      <c r="G25" s="57"/>
      <c r="H25" s="57"/>
      <c r="I25" s="57"/>
      <c r="J25" s="57"/>
      <c r="K25" s="57"/>
      <c r="L25" s="57"/>
      <c r="M25" s="58"/>
    </row>
    <row r="26" spans="1:13" s="54" customFormat="1" ht="9.75" customHeight="1">
      <c r="A26" s="49">
        <v>20</v>
      </c>
      <c r="B26" s="55" t="s">
        <v>11277</v>
      </c>
      <c r="C26" s="56">
        <f>VLOOKUP(C4,Lista!1:5323,21,FALSE)</f>
        <v>0</v>
      </c>
      <c r="D26" s="56"/>
      <c r="E26" s="56"/>
      <c r="F26" s="56"/>
      <c r="G26" s="57"/>
      <c r="H26" s="57"/>
      <c r="I26" s="57"/>
      <c r="J26" s="57"/>
      <c r="K26" s="57"/>
      <c r="L26" s="57"/>
      <c r="M26" s="58"/>
    </row>
    <row r="27" spans="1:13" s="54" customFormat="1" ht="9.75" customHeight="1">
      <c r="A27" s="49">
        <v>21</v>
      </c>
      <c r="B27" s="55" t="s">
        <v>11278</v>
      </c>
      <c r="C27" s="56" t="str">
        <f>VLOOKUP(C4,Lista!1:5323,22,FALSE)</f>
        <v>(informal) geiá sou; (formal) geiá sas</v>
      </c>
      <c r="D27" s="56"/>
      <c r="E27" s="56"/>
      <c r="F27" s="56"/>
      <c r="G27" s="57"/>
      <c r="H27" s="57"/>
      <c r="I27" s="57"/>
      <c r="J27" s="57"/>
      <c r="K27" s="57"/>
      <c r="L27" s="57"/>
      <c r="M27" s="58"/>
    </row>
    <row r="28" spans="1:13" s="54" customFormat="1" ht="9.75" customHeight="1">
      <c r="A28" s="49">
        <v>22</v>
      </c>
      <c r="B28" s="55" t="s">
        <v>11279</v>
      </c>
      <c r="C28" s="56">
        <f>VLOOKUP(C4,Lista!1:5323,23,FALSE)</f>
        <v>0</v>
      </c>
      <c r="D28" s="56"/>
      <c r="E28" s="56"/>
      <c r="F28" s="56"/>
      <c r="G28" s="57"/>
      <c r="H28" s="57"/>
      <c r="I28" s="57"/>
      <c r="J28" s="57"/>
      <c r="K28" s="57"/>
      <c r="L28" s="57"/>
      <c r="M28" s="58"/>
    </row>
    <row r="29" spans="1:13" s="54" customFormat="1" ht="9.75" customHeight="1">
      <c r="A29" s="49">
        <v>23</v>
      </c>
      <c r="B29" s="59" t="s">
        <v>11280</v>
      </c>
      <c r="C29" s="60">
        <f>VLOOKUP(C4,Lista!1:5323,24,FALSE)</f>
        <v>0</v>
      </c>
      <c r="D29" s="60"/>
      <c r="E29" s="60"/>
      <c r="F29" s="60"/>
      <c r="G29" s="61"/>
      <c r="H29" s="61"/>
      <c r="I29" s="61"/>
      <c r="J29" s="61"/>
      <c r="K29" s="61"/>
      <c r="L29" s="61"/>
      <c r="M29" s="62"/>
    </row>
    <row r="30" spans="1:13" s="54" customFormat="1" ht="9.75" customHeight="1">
      <c r="A30" s="49">
        <v>24</v>
      </c>
      <c r="B30" s="59" t="s">
        <v>11282</v>
      </c>
      <c r="C30" s="60">
        <f>VLOOKUP(C4,Lista!1:5323,25,FALSE)</f>
        <v>0</v>
      </c>
      <c r="D30" s="60"/>
      <c r="E30" s="60"/>
      <c r="F30" s="60"/>
      <c r="G30" s="61"/>
      <c r="H30" s="61"/>
      <c r="I30" s="61"/>
      <c r="J30" s="61"/>
      <c r="K30" s="61"/>
      <c r="L30" s="61"/>
      <c r="M30" s="62"/>
    </row>
    <row r="31" spans="1:13" s="54" customFormat="1" ht="9.75" customHeight="1">
      <c r="A31" s="49">
        <v>25</v>
      </c>
      <c r="B31" s="59" t="s">
        <v>11283</v>
      </c>
      <c r="C31" s="60">
        <f>VLOOKUP(C4,Lista!1:5323,26,FALSE)</f>
        <v>0</v>
      </c>
      <c r="D31" s="60"/>
      <c r="E31" s="60"/>
      <c r="F31" s="60"/>
      <c r="G31" s="61"/>
      <c r="H31" s="61"/>
      <c r="I31" s="61"/>
      <c r="J31" s="61"/>
      <c r="K31" s="61"/>
      <c r="L31" s="61"/>
      <c r="M31" s="62"/>
    </row>
    <row r="32" spans="1:13" s="54" customFormat="1" ht="9.75" customHeight="1">
      <c r="A32" s="49">
        <v>26</v>
      </c>
      <c r="B32" s="59" t="s">
        <v>11284</v>
      </c>
      <c r="C32" s="60">
        <f>VLOOKUP(C4,Lista!1:5323,27,FALSE)</f>
        <v>0</v>
      </c>
      <c r="D32" s="60"/>
      <c r="E32" s="60"/>
      <c r="F32" s="60"/>
      <c r="G32" s="61"/>
      <c r="H32" s="61"/>
      <c r="I32" s="61"/>
      <c r="J32" s="61"/>
      <c r="K32" s="61"/>
      <c r="L32" s="61"/>
      <c r="M32" s="62"/>
    </row>
    <row r="33" spans="1:13" s="54" customFormat="1" ht="9.75" customHeight="1">
      <c r="A33" s="49">
        <v>27</v>
      </c>
      <c r="B33" s="59" t="s">
        <v>7734</v>
      </c>
      <c r="C33" s="60" t="str">
        <f>VLOOKUP(C4,Lista!1:5323,28,FALSE)</f>
        <v>jambo, hujambo? (resp: sijambo [na wewe hujambo?])</v>
      </c>
      <c r="D33" s="60"/>
      <c r="E33" s="60"/>
      <c r="F33" s="60"/>
      <c r="G33" s="61"/>
      <c r="H33" s="61"/>
      <c r="I33" s="61"/>
      <c r="J33" s="61"/>
      <c r="K33" s="61"/>
      <c r="L33" s="61"/>
      <c r="M33" s="62"/>
    </row>
    <row r="34" spans="1:13" s="54" customFormat="1" ht="9.75" customHeight="1">
      <c r="A34" s="49">
        <v>28</v>
      </c>
      <c r="B34" s="63" t="s">
        <v>7735</v>
      </c>
      <c r="C34" s="64">
        <f>VLOOKUP(C4,Lista!1:5323,29,FALSE)</f>
        <v>0</v>
      </c>
      <c r="D34" s="64"/>
      <c r="E34" s="64"/>
      <c r="F34" s="64"/>
      <c r="G34" s="65"/>
      <c r="H34" s="65"/>
      <c r="I34" s="65"/>
      <c r="J34" s="65"/>
      <c r="K34" s="65"/>
      <c r="L34" s="65"/>
      <c r="M34" s="66"/>
    </row>
    <row r="35" spans="1:13" s="54" customFormat="1" ht="9.75" customHeight="1">
      <c r="A35" s="49">
        <v>29</v>
      </c>
      <c r="B35" s="63" t="s">
        <v>7736</v>
      </c>
      <c r="C35" s="64">
        <f>VLOOKUP(C4,Lista!1:5323,30,FALSE)</f>
        <v>0</v>
      </c>
      <c r="D35" s="64"/>
      <c r="E35" s="64"/>
      <c r="F35" s="64"/>
      <c r="G35" s="65"/>
      <c r="H35" s="65"/>
      <c r="I35" s="65"/>
      <c r="J35" s="65"/>
      <c r="K35" s="65"/>
      <c r="L35" s="65"/>
      <c r="M35" s="66"/>
    </row>
    <row r="36" spans="1:13" s="54" customFormat="1" ht="9.75" customHeight="1">
      <c r="A36" s="49">
        <v>30</v>
      </c>
      <c r="B36" s="63" t="s">
        <v>7737</v>
      </c>
      <c r="C36" s="64">
        <f>VLOOKUP(C4,Lista!1:5323,31,FALSE)</f>
        <v>0</v>
      </c>
      <c r="D36" s="64"/>
      <c r="E36" s="64"/>
      <c r="F36" s="64"/>
      <c r="G36" s="65"/>
      <c r="H36" s="65"/>
      <c r="I36" s="65"/>
      <c r="J36" s="65"/>
      <c r="K36" s="65"/>
      <c r="L36" s="65"/>
      <c r="M36" s="66"/>
    </row>
    <row r="37" spans="1:13" s="54" customFormat="1" ht="9.75" customHeight="1">
      <c r="A37" s="49">
        <v>31</v>
      </c>
      <c r="B37" s="63" t="s">
        <v>7738</v>
      </c>
      <c r="C37" s="64">
        <f>VLOOKUP(C4,Lista!1:5323,32,FALSE)</f>
        <v>0</v>
      </c>
      <c r="D37" s="64"/>
      <c r="E37" s="64"/>
      <c r="F37" s="64"/>
      <c r="G37" s="65"/>
      <c r="H37" s="65"/>
      <c r="I37" s="65"/>
      <c r="J37" s="65"/>
      <c r="K37" s="65"/>
      <c r="L37" s="65"/>
      <c r="M37" s="66"/>
    </row>
    <row r="38" spans="1:13" s="54" customFormat="1" ht="9.75" customHeight="1">
      <c r="A38" s="49">
        <v>32</v>
      </c>
      <c r="B38" s="63" t="s">
        <v>7739</v>
      </c>
      <c r="C38" s="64">
        <f>VLOOKUP(C4,Lista!1:5323,33,FALSE)</f>
        <v>0</v>
      </c>
      <c r="D38" s="64"/>
      <c r="E38" s="64"/>
      <c r="F38" s="64"/>
      <c r="G38" s="65"/>
      <c r="H38" s="65"/>
      <c r="I38" s="65"/>
      <c r="J38" s="65"/>
      <c r="K38" s="65"/>
      <c r="L38" s="65"/>
      <c r="M38" s="66"/>
    </row>
    <row r="39" spans="1:13" s="54" customFormat="1" ht="9.75" customHeight="1">
      <c r="A39" s="49">
        <v>33</v>
      </c>
      <c r="B39" s="63" t="s">
        <v>7740</v>
      </c>
      <c r="C39" s="64" t="str">
        <f>VLOOKUP(C4,Lista!1:5323,34,FALSE)</f>
        <v>hoy!, mabuhay!</v>
      </c>
      <c r="D39" s="64"/>
      <c r="E39" s="64"/>
      <c r="F39" s="64"/>
      <c r="G39" s="65"/>
      <c r="H39" s="65"/>
      <c r="I39" s="65"/>
      <c r="J39" s="65"/>
      <c r="K39" s="65"/>
      <c r="L39" s="65"/>
      <c r="M39" s="66"/>
    </row>
    <row r="40" spans="1:13" s="54" customFormat="1" ht="9.75" customHeight="1">
      <c r="A40" s="49">
        <v>34</v>
      </c>
      <c r="B40" s="63" t="s">
        <v>7741</v>
      </c>
      <c r="C40" s="64">
        <f>VLOOKUP(C4,Lista!1:5323,35,FALSE)</f>
        <v>0</v>
      </c>
      <c r="D40" s="64"/>
      <c r="E40" s="64"/>
      <c r="F40" s="64"/>
      <c r="G40" s="65"/>
      <c r="H40" s="65"/>
      <c r="I40" s="65"/>
      <c r="J40" s="65"/>
      <c r="K40" s="65"/>
      <c r="L40" s="65"/>
      <c r="M40" s="66"/>
    </row>
    <row r="41" spans="1:13" s="54" customFormat="1" ht="9.75" customHeight="1">
      <c r="A41" s="49">
        <v>35</v>
      </c>
      <c r="B41" s="63" t="s">
        <v>7742</v>
      </c>
      <c r="C41" s="64">
        <f>VLOOKUP(C4,Lista!1:5323,36,FALSE)</f>
        <v>0</v>
      </c>
      <c r="D41" s="64"/>
      <c r="E41" s="64"/>
      <c r="F41" s="64"/>
      <c r="G41" s="65"/>
      <c r="H41" s="65"/>
      <c r="I41" s="65"/>
      <c r="J41" s="65"/>
      <c r="K41" s="65"/>
      <c r="L41" s="65"/>
      <c r="M41" s="66"/>
    </row>
    <row r="42" spans="1:13" s="54" customFormat="1" ht="9.75" customHeight="1">
      <c r="A42" s="49">
        <v>36</v>
      </c>
      <c r="B42" s="67" t="s">
        <v>7743</v>
      </c>
      <c r="C42" s="68">
        <f>VLOOKUP(C4,Lista!1:5323,37,FALSE)</f>
        <v>0</v>
      </c>
      <c r="D42" s="68"/>
      <c r="E42" s="68"/>
      <c r="F42" s="68"/>
      <c r="G42" s="69"/>
      <c r="H42" s="69"/>
      <c r="I42" s="69"/>
      <c r="J42" s="69"/>
      <c r="K42" s="69"/>
      <c r="L42" s="69"/>
      <c r="M42" s="70"/>
    </row>
    <row r="43" spans="1:13" s="54" customFormat="1" ht="9.75" customHeight="1">
      <c r="A43" s="49">
        <v>37</v>
      </c>
      <c r="B43" s="71" t="s">
        <v>7744</v>
      </c>
      <c r="C43" s="72">
        <f>VLOOKUP(C4,Lista!1:5323,38,FALSE)</f>
        <v>0</v>
      </c>
      <c r="D43" s="72"/>
      <c r="E43" s="72"/>
      <c r="F43" s="72"/>
      <c r="G43" s="73"/>
      <c r="H43" s="73"/>
      <c r="I43" s="73"/>
      <c r="J43" s="73"/>
      <c r="K43" s="73"/>
      <c r="L43" s="73"/>
      <c r="M43" s="74"/>
    </row>
    <row r="44" spans="1:13" s="54" customFormat="1" ht="9.75" customHeight="1">
      <c r="A44" s="49">
        <v>38</v>
      </c>
      <c r="B44" s="71" t="s">
        <v>7745</v>
      </c>
      <c r="C44" s="72">
        <f>VLOOKUP(C4,Lista!1:5323,39,FALSE)</f>
        <v>0</v>
      </c>
      <c r="D44" s="72"/>
      <c r="E44" s="72"/>
      <c r="F44" s="72"/>
      <c r="G44" s="73"/>
      <c r="H44" s="73"/>
      <c r="I44" s="73"/>
      <c r="J44" s="73"/>
      <c r="K44" s="73"/>
      <c r="L44" s="73"/>
      <c r="M44" s="74"/>
    </row>
    <row r="45" spans="1:13" s="54" customFormat="1" ht="9.75" customHeight="1">
      <c r="A45" s="49">
        <v>39</v>
      </c>
      <c r="B45" s="71" t="s">
        <v>7746</v>
      </c>
      <c r="C45" s="72">
        <f>VLOOKUP(C4,Lista!1:5323,40,FALSE)</f>
        <v>0</v>
      </c>
      <c r="D45" s="72"/>
      <c r="E45" s="72"/>
      <c r="F45" s="72"/>
      <c r="G45" s="73"/>
      <c r="H45" s="73"/>
      <c r="I45" s="73"/>
      <c r="J45" s="73"/>
      <c r="K45" s="73"/>
      <c r="L45" s="73"/>
      <c r="M45" s="74"/>
    </row>
    <row r="46" spans="1:13" s="54" customFormat="1" ht="9.75" customHeight="1">
      <c r="A46" s="49">
        <v>40</v>
      </c>
      <c r="B46" s="75" t="s">
        <v>7747</v>
      </c>
      <c r="C46" s="76" t="str">
        <f>VLOOKUP(C4,Lista!1:5323,41,FALSE)</f>
        <v>saluton!</v>
      </c>
      <c r="D46" s="76"/>
      <c r="E46" s="76"/>
      <c r="F46" s="76"/>
      <c r="G46" s="77"/>
      <c r="H46" s="77"/>
      <c r="I46" s="77"/>
      <c r="J46" s="77"/>
      <c r="K46" s="77"/>
      <c r="L46" s="77"/>
      <c r="M46" s="78"/>
    </row>
  </sheetData>
  <mergeCells count="1">
    <mergeCell ref="J4:L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3.8515625" style="4" customWidth="1"/>
    <col min="2" max="2" width="11.140625" style="11" customWidth="1"/>
    <col min="3" max="16384" width="11.140625" style="12" customWidth="1"/>
  </cols>
  <sheetData>
    <row r="1" spans="1:43" s="8" customFormat="1" ht="12.75">
      <c r="A1" s="3" t="s">
        <v>5212</v>
      </c>
      <c r="B1" s="6"/>
      <c r="C1" s="7" t="s">
        <v>3659</v>
      </c>
      <c r="G1" s="9" t="s">
        <v>5213</v>
      </c>
      <c r="AQ1" s="8" t="s">
        <v>9258</v>
      </c>
    </row>
    <row r="2" spans="1:43" s="5" customFormat="1" ht="12.75">
      <c r="A2" s="3" t="s">
        <v>10005</v>
      </c>
      <c r="B2" s="5" t="s">
        <v>10006</v>
      </c>
      <c r="C2" s="16" t="s">
        <v>10596</v>
      </c>
      <c r="D2" s="16" t="s">
        <v>10597</v>
      </c>
      <c r="E2" s="16" t="s">
        <v>10598</v>
      </c>
      <c r="F2" s="16" t="s">
        <v>10599</v>
      </c>
      <c r="G2" s="16" t="s">
        <v>10600</v>
      </c>
      <c r="H2" s="5" t="s">
        <v>10007</v>
      </c>
      <c r="I2" s="5" t="s">
        <v>10008</v>
      </c>
      <c r="J2" s="5" t="s">
        <v>10009</v>
      </c>
      <c r="K2" s="5" t="s">
        <v>10601</v>
      </c>
      <c r="L2" s="5" t="s">
        <v>10602</v>
      </c>
      <c r="M2" s="5" t="s">
        <v>10603</v>
      </c>
      <c r="N2" s="5" t="s">
        <v>10604</v>
      </c>
      <c r="O2" s="5" t="s">
        <v>10605</v>
      </c>
      <c r="P2" s="5" t="s">
        <v>8303</v>
      </c>
      <c r="Q2" s="5" t="s">
        <v>8304</v>
      </c>
      <c r="R2" s="5" t="s">
        <v>8305</v>
      </c>
      <c r="S2" s="5" t="s">
        <v>8306</v>
      </c>
      <c r="T2" s="5" t="s">
        <v>10607</v>
      </c>
      <c r="U2" s="5" t="s">
        <v>10606</v>
      </c>
      <c r="V2" s="5" t="s">
        <v>10608</v>
      </c>
      <c r="W2" s="5" t="s">
        <v>5920</v>
      </c>
      <c r="X2" s="5" t="s">
        <v>5921</v>
      </c>
      <c r="Y2" s="5" t="s">
        <v>5922</v>
      </c>
      <c r="Z2" s="5" t="s">
        <v>5923</v>
      </c>
      <c r="AA2" s="5" t="s">
        <v>5924</v>
      </c>
      <c r="AB2" s="5" t="s">
        <v>5925</v>
      </c>
      <c r="AC2" s="5" t="s">
        <v>7750</v>
      </c>
      <c r="AD2" s="5" t="s">
        <v>7751</v>
      </c>
      <c r="AE2" s="5" t="s">
        <v>7752</v>
      </c>
      <c r="AF2" s="5" t="s">
        <v>7753</v>
      </c>
      <c r="AG2" s="5" t="s">
        <v>7754</v>
      </c>
      <c r="AH2" s="5" t="s">
        <v>7755</v>
      </c>
      <c r="AI2" s="5" t="s">
        <v>7756</v>
      </c>
      <c r="AJ2" s="5" t="s">
        <v>7757</v>
      </c>
      <c r="AK2" s="5" t="s">
        <v>7758</v>
      </c>
      <c r="AL2" s="5" t="s">
        <v>7759</v>
      </c>
      <c r="AM2" s="5" t="s">
        <v>7760</v>
      </c>
      <c r="AN2" s="5" t="s">
        <v>7761</v>
      </c>
      <c r="AO2" s="5" t="s">
        <v>7762</v>
      </c>
      <c r="AP2" s="5" t="s">
        <v>122</v>
      </c>
      <c r="AQ2" s="5" t="s">
        <v>123</v>
      </c>
    </row>
    <row r="3" spans="1:43" ht="12.75">
      <c r="A3" s="4" t="s">
        <v>9964</v>
      </c>
      <c r="B3" s="11" t="s">
        <v>8300</v>
      </c>
      <c r="C3" s="12" t="s">
        <v>5166</v>
      </c>
      <c r="D3" s="12" t="s">
        <v>10782</v>
      </c>
      <c r="E3" s="12" t="s">
        <v>7000</v>
      </c>
      <c r="F3" s="13" t="s">
        <v>8750</v>
      </c>
      <c r="G3" s="12" t="s">
        <v>2845</v>
      </c>
      <c r="H3" s="12" t="s">
        <v>9964</v>
      </c>
      <c r="I3" s="12" t="s">
        <v>9964</v>
      </c>
      <c r="J3" s="12" t="s">
        <v>3258</v>
      </c>
      <c r="K3" s="12" t="s">
        <v>1225</v>
      </c>
      <c r="L3" s="12" t="s">
        <v>7455</v>
      </c>
      <c r="O3" s="12" t="s">
        <v>8925</v>
      </c>
      <c r="U3" s="12" t="s">
        <v>8844</v>
      </c>
      <c r="V3" s="12" t="s">
        <v>1596</v>
      </c>
      <c r="AB3" s="13" t="s">
        <v>7863</v>
      </c>
      <c r="AH3" s="12" t="s">
        <v>9087</v>
      </c>
      <c r="AI3" s="14" t="s">
        <v>7372</v>
      </c>
      <c r="AO3" s="12" t="s">
        <v>9770</v>
      </c>
      <c r="AP3" s="12" t="s">
        <v>5926</v>
      </c>
      <c r="AQ3" s="12" t="s">
        <v>9258</v>
      </c>
    </row>
    <row r="4" spans="1:43" ht="12.75">
      <c r="A4" s="4" t="s">
        <v>9965</v>
      </c>
      <c r="B4" s="11" t="s">
        <v>8301</v>
      </c>
      <c r="C4" s="12" t="s">
        <v>5167</v>
      </c>
      <c r="D4" s="12" t="s">
        <v>8751</v>
      </c>
      <c r="E4" s="12" t="s">
        <v>11244</v>
      </c>
      <c r="F4" s="12" t="s">
        <v>8752</v>
      </c>
      <c r="H4" s="12" t="s">
        <v>10748</v>
      </c>
      <c r="I4" s="12" t="s">
        <v>10749</v>
      </c>
      <c r="J4" s="12" t="s">
        <v>8876</v>
      </c>
      <c r="K4" s="12" t="s">
        <v>8886</v>
      </c>
      <c r="L4" s="12" t="s">
        <v>7456</v>
      </c>
      <c r="O4" s="12" t="s">
        <v>8926</v>
      </c>
      <c r="U4" s="12" t="s">
        <v>8845</v>
      </c>
      <c r="V4" s="12" t="s">
        <v>3238</v>
      </c>
      <c r="AB4" s="12" t="s">
        <v>7864</v>
      </c>
      <c r="AH4" s="12" t="s">
        <v>2204</v>
      </c>
      <c r="AI4" s="12" t="s">
        <v>10298</v>
      </c>
      <c r="AO4" s="12" t="s">
        <v>8589</v>
      </c>
      <c r="AP4" s="12" t="s">
        <v>5926</v>
      </c>
      <c r="AQ4" s="12" t="s">
        <v>9258</v>
      </c>
    </row>
    <row r="5" spans="1:43" ht="12.75">
      <c r="A5" s="1" t="s">
        <v>8500</v>
      </c>
      <c r="B5" s="11" t="s">
        <v>8501</v>
      </c>
      <c r="C5" s="12" t="s">
        <v>8307</v>
      </c>
      <c r="D5" s="12" t="s">
        <v>4364</v>
      </c>
      <c r="E5" s="12" t="s">
        <v>11245</v>
      </c>
      <c r="J5" s="12" t="s">
        <v>10</v>
      </c>
      <c r="K5" s="12" t="s">
        <v>1226</v>
      </c>
      <c r="L5" s="12" t="s">
        <v>2964</v>
      </c>
      <c r="O5" s="12" t="s">
        <v>8349</v>
      </c>
      <c r="AM5" s="12" t="s">
        <v>3669</v>
      </c>
      <c r="AQ5" s="12" t="s">
        <v>9258</v>
      </c>
    </row>
    <row r="6" spans="1:11" ht="12.75">
      <c r="A6" s="1" t="s">
        <v>8309</v>
      </c>
      <c r="B6" s="11" t="s">
        <v>9980</v>
      </c>
      <c r="C6" s="12" t="s">
        <v>1283</v>
      </c>
      <c r="D6" s="12" t="s">
        <v>4365</v>
      </c>
      <c r="E6" s="12" t="s">
        <v>11246</v>
      </c>
      <c r="H6" s="12" t="s">
        <v>8309</v>
      </c>
      <c r="J6" s="13" t="s">
        <v>3266</v>
      </c>
      <c r="K6" s="12" t="s">
        <v>8309</v>
      </c>
    </row>
    <row r="7" spans="1:11" ht="12.75">
      <c r="A7" s="1" t="s">
        <v>9245</v>
      </c>
      <c r="B7" s="11" t="s">
        <v>9980</v>
      </c>
      <c r="C7" s="12" t="s">
        <v>5168</v>
      </c>
      <c r="D7" s="12" t="s">
        <v>4366</v>
      </c>
      <c r="E7" s="12" t="s">
        <v>11247</v>
      </c>
      <c r="H7" s="12" t="s">
        <v>7023</v>
      </c>
      <c r="J7" s="13" t="s">
        <v>3267</v>
      </c>
      <c r="K7" s="12" t="s">
        <v>8887</v>
      </c>
    </row>
    <row r="8" spans="1:11" ht="12.75">
      <c r="A8" s="1" t="s">
        <v>1323</v>
      </c>
      <c r="B8" s="11" t="s">
        <v>8322</v>
      </c>
      <c r="C8" s="12" t="s">
        <v>5169</v>
      </c>
      <c r="D8" s="12" t="s">
        <v>8855</v>
      </c>
      <c r="E8" s="12" t="s">
        <v>11248</v>
      </c>
      <c r="H8" s="12" t="s">
        <v>8882</v>
      </c>
      <c r="J8" s="12" t="s">
        <v>8854</v>
      </c>
      <c r="K8" s="12" t="s">
        <v>1323</v>
      </c>
    </row>
    <row r="9" spans="1:11" ht="12.75">
      <c r="A9" s="1" t="s">
        <v>11370</v>
      </c>
      <c r="B9" s="11" t="s">
        <v>9986</v>
      </c>
      <c r="C9" s="12" t="s">
        <v>5170</v>
      </c>
      <c r="D9" s="12" t="s">
        <v>4367</v>
      </c>
      <c r="E9" s="12" t="s">
        <v>11249</v>
      </c>
      <c r="H9" s="12" t="s">
        <v>7024</v>
      </c>
      <c r="J9" s="12" t="s">
        <v>8856</v>
      </c>
      <c r="K9" s="12" t="s">
        <v>6981</v>
      </c>
    </row>
    <row r="10" spans="1:11" ht="12.75">
      <c r="A10" s="1" t="s">
        <v>9206</v>
      </c>
      <c r="B10" s="11" t="s">
        <v>9980</v>
      </c>
      <c r="C10" s="12" t="s">
        <v>5171</v>
      </c>
      <c r="D10" s="12" t="s">
        <v>4368</v>
      </c>
      <c r="E10" s="12" t="s">
        <v>11250</v>
      </c>
      <c r="H10" s="12" t="s">
        <v>9206</v>
      </c>
      <c r="J10" s="12" t="s">
        <v>8857</v>
      </c>
      <c r="K10" s="12" t="s">
        <v>7388</v>
      </c>
    </row>
    <row r="11" spans="1:43" ht="12.75">
      <c r="A11" s="4" t="s">
        <v>10914</v>
      </c>
      <c r="B11" s="11" t="s">
        <v>9986</v>
      </c>
      <c r="C11" s="12" t="s">
        <v>5172</v>
      </c>
      <c r="D11" s="12" t="s">
        <v>7026</v>
      </c>
      <c r="E11" s="12" t="s">
        <v>11251</v>
      </c>
      <c r="F11" s="13" t="s">
        <v>2439</v>
      </c>
      <c r="G11" s="12" t="s">
        <v>2857</v>
      </c>
      <c r="H11" s="12" t="s">
        <v>8883</v>
      </c>
      <c r="I11" s="12" t="s">
        <v>10750</v>
      </c>
      <c r="J11" s="12" t="s">
        <v>3259</v>
      </c>
      <c r="K11" s="12" t="s">
        <v>8888</v>
      </c>
      <c r="L11" s="12" t="s">
        <v>7457</v>
      </c>
      <c r="O11" s="12" t="s">
        <v>8350</v>
      </c>
      <c r="U11" s="12" t="s">
        <v>8846</v>
      </c>
      <c r="V11" s="12" t="s">
        <v>3239</v>
      </c>
      <c r="AB11" s="12" t="s">
        <v>7865</v>
      </c>
      <c r="AH11" s="12" t="s">
        <v>9088</v>
      </c>
      <c r="AI11" s="12" t="s">
        <v>10299</v>
      </c>
      <c r="AO11" s="12" t="s">
        <v>8590</v>
      </c>
      <c r="AP11" s="12" t="s">
        <v>5926</v>
      </c>
      <c r="AQ11" s="12" t="s">
        <v>9258</v>
      </c>
    </row>
    <row r="12" spans="1:43" ht="12.75">
      <c r="A12" s="4" t="s">
        <v>4633</v>
      </c>
      <c r="B12" s="11" t="s">
        <v>9977</v>
      </c>
      <c r="C12" s="12" t="s">
        <v>7499</v>
      </c>
      <c r="D12" s="12" t="s">
        <v>4369</v>
      </c>
      <c r="E12" s="12" t="s">
        <v>11252</v>
      </c>
      <c r="F12" s="12" t="s">
        <v>10272</v>
      </c>
      <c r="G12" s="12" t="s">
        <v>2858</v>
      </c>
      <c r="H12" s="12" t="s">
        <v>10752</v>
      </c>
      <c r="I12" s="12" t="s">
        <v>10751</v>
      </c>
      <c r="J12" s="12" t="s">
        <v>3517</v>
      </c>
      <c r="K12" s="12" t="s">
        <v>8877</v>
      </c>
      <c r="L12" s="12" t="s">
        <v>7458</v>
      </c>
      <c r="O12" s="12" t="s">
        <v>8351</v>
      </c>
      <c r="U12" s="12" t="s">
        <v>8847</v>
      </c>
      <c r="V12" s="12" t="s">
        <v>3240</v>
      </c>
      <c r="AB12" s="12" t="s">
        <v>7866</v>
      </c>
      <c r="AH12" s="12" t="s">
        <v>9089</v>
      </c>
      <c r="AI12" s="12" t="s">
        <v>10300</v>
      </c>
      <c r="AM12" s="12" t="s">
        <v>3668</v>
      </c>
      <c r="AO12" s="12" t="s">
        <v>8591</v>
      </c>
      <c r="AP12" s="12" t="s">
        <v>5926</v>
      </c>
      <c r="AQ12" s="12" t="s">
        <v>9258</v>
      </c>
    </row>
    <row r="13" spans="1:39" ht="12.75">
      <c r="A13" s="1" t="s">
        <v>6180</v>
      </c>
      <c r="B13" s="11" t="s">
        <v>9978</v>
      </c>
      <c r="C13" s="12" t="s">
        <v>7500</v>
      </c>
      <c r="D13" s="12" t="s">
        <v>4370</v>
      </c>
      <c r="E13" s="12" t="s">
        <v>11253</v>
      </c>
      <c r="J13" s="12" t="s">
        <v>8858</v>
      </c>
      <c r="K13" s="12" t="s">
        <v>6180</v>
      </c>
      <c r="AB13" s="12" t="s">
        <v>3662</v>
      </c>
      <c r="AM13" s="12" t="s">
        <v>3672</v>
      </c>
    </row>
    <row r="14" spans="1:39" ht="12.75">
      <c r="A14" s="1" t="s">
        <v>11379</v>
      </c>
      <c r="B14" s="11" t="s">
        <v>4985</v>
      </c>
      <c r="C14" s="12" t="s">
        <v>7501</v>
      </c>
      <c r="D14" s="12" t="s">
        <v>6779</v>
      </c>
      <c r="E14" s="12" t="s">
        <v>11254</v>
      </c>
      <c r="H14" s="12" t="s">
        <v>8884</v>
      </c>
      <c r="I14" s="12" t="s">
        <v>8879</v>
      </c>
      <c r="J14" s="12" t="s">
        <v>3264</v>
      </c>
      <c r="K14" s="12" t="s">
        <v>8879</v>
      </c>
      <c r="AB14" s="12" t="s">
        <v>3663</v>
      </c>
      <c r="AM14" s="12" t="s">
        <v>3673</v>
      </c>
    </row>
    <row r="15" spans="1:11" ht="12.75">
      <c r="A15" s="1" t="s">
        <v>8678</v>
      </c>
      <c r="B15" s="11" t="s">
        <v>9979</v>
      </c>
      <c r="C15" s="12" t="s">
        <v>1284</v>
      </c>
      <c r="D15" s="12" t="s">
        <v>2698</v>
      </c>
      <c r="E15" s="12" t="s">
        <v>2695</v>
      </c>
      <c r="J15" s="12" t="s">
        <v>4813</v>
      </c>
      <c r="K15" s="12" t="s">
        <v>6982</v>
      </c>
    </row>
    <row r="16" spans="1:39" ht="12.75">
      <c r="A16" s="1" t="s">
        <v>6181</v>
      </c>
      <c r="B16" s="11" t="s">
        <v>9978</v>
      </c>
      <c r="C16" s="12" t="s">
        <v>7502</v>
      </c>
      <c r="D16" s="12" t="s">
        <v>8859</v>
      </c>
      <c r="E16" s="12" t="s">
        <v>11255</v>
      </c>
      <c r="J16" s="12" t="s">
        <v>3260</v>
      </c>
      <c r="K16" s="12" t="s">
        <v>8889</v>
      </c>
      <c r="AB16" s="12" t="s">
        <v>3664</v>
      </c>
      <c r="AM16" s="12" t="s">
        <v>3677</v>
      </c>
    </row>
    <row r="17" spans="1:39" ht="12.75">
      <c r="A17" s="1" t="s">
        <v>6182</v>
      </c>
      <c r="B17" s="11" t="s">
        <v>6190</v>
      </c>
      <c r="C17" s="12" t="s">
        <v>7503</v>
      </c>
      <c r="D17" s="12" t="s">
        <v>1414</v>
      </c>
      <c r="E17" s="12" t="s">
        <v>11256</v>
      </c>
      <c r="J17" s="12" t="s">
        <v>3261</v>
      </c>
      <c r="K17" s="12" t="s">
        <v>8890</v>
      </c>
      <c r="AM17" s="12" t="s">
        <v>3674</v>
      </c>
    </row>
    <row r="18" spans="1:43" ht="12.75">
      <c r="A18" s="1" t="s">
        <v>6295</v>
      </c>
      <c r="B18" s="11" t="s">
        <v>8352</v>
      </c>
      <c r="C18" s="12" t="s">
        <v>7504</v>
      </c>
      <c r="D18" s="12" t="s">
        <v>6780</v>
      </c>
      <c r="E18" s="12" t="s">
        <v>11257</v>
      </c>
      <c r="J18" s="12" t="s">
        <v>3262</v>
      </c>
      <c r="K18" s="12" t="s">
        <v>6983</v>
      </c>
      <c r="L18" s="12" t="s">
        <v>2962</v>
      </c>
      <c r="O18" s="12" t="s">
        <v>7886</v>
      </c>
      <c r="AB18" s="12" t="s">
        <v>3665</v>
      </c>
      <c r="AM18" s="12" t="s">
        <v>3676</v>
      </c>
      <c r="AQ18" s="12" t="s">
        <v>9258</v>
      </c>
    </row>
    <row r="19" spans="1:43" ht="12.75">
      <c r="A19" s="1" t="s">
        <v>6338</v>
      </c>
      <c r="B19" s="11" t="s">
        <v>9979</v>
      </c>
      <c r="C19" s="12" t="s">
        <v>7505</v>
      </c>
      <c r="D19" s="12" t="s">
        <v>6781</v>
      </c>
      <c r="E19" s="12" t="s">
        <v>5828</v>
      </c>
      <c r="J19" s="12" t="s">
        <v>3263</v>
      </c>
      <c r="K19" s="12" t="s">
        <v>6338</v>
      </c>
      <c r="L19" s="12" t="s">
        <v>2963</v>
      </c>
      <c r="O19" s="12" t="s">
        <v>7888</v>
      </c>
      <c r="AQ19" s="12" t="s">
        <v>9258</v>
      </c>
    </row>
    <row r="20" spans="1:43" ht="12.75">
      <c r="A20" s="4" t="s">
        <v>11378</v>
      </c>
      <c r="B20" s="11" t="s">
        <v>9978</v>
      </c>
      <c r="C20" s="12" t="s">
        <v>8538</v>
      </c>
      <c r="D20" s="12" t="s">
        <v>7291</v>
      </c>
      <c r="E20" s="12" t="s">
        <v>7485</v>
      </c>
      <c r="F20" s="12" t="s">
        <v>10273</v>
      </c>
      <c r="G20" s="12" t="s">
        <v>2859</v>
      </c>
      <c r="H20" s="12" t="s">
        <v>10753</v>
      </c>
      <c r="I20" s="12" t="s">
        <v>11378</v>
      </c>
      <c r="J20" s="12" t="s">
        <v>3265</v>
      </c>
      <c r="K20" s="12" t="s">
        <v>11337</v>
      </c>
      <c r="L20" s="12" t="s">
        <v>4690</v>
      </c>
      <c r="O20" s="12" t="s">
        <v>9516</v>
      </c>
      <c r="U20" s="12" t="s">
        <v>8848</v>
      </c>
      <c r="V20" s="12" t="s">
        <v>3241</v>
      </c>
      <c r="AB20" s="12" t="s">
        <v>7867</v>
      </c>
      <c r="AH20" s="12" t="s">
        <v>9090</v>
      </c>
      <c r="AI20" s="12" t="s">
        <v>10301</v>
      </c>
      <c r="AM20" s="12" t="s">
        <v>3675</v>
      </c>
      <c r="AO20" s="12" t="s">
        <v>8592</v>
      </c>
      <c r="AP20" s="12" t="s">
        <v>5926</v>
      </c>
      <c r="AQ20" s="12" t="s">
        <v>5926</v>
      </c>
    </row>
    <row r="21" spans="1:11" ht="12.75">
      <c r="A21" s="1" t="s">
        <v>6183</v>
      </c>
      <c r="B21" s="11" t="s">
        <v>6190</v>
      </c>
      <c r="C21" s="12" t="s">
        <v>7506</v>
      </c>
      <c r="D21" s="12" t="s">
        <v>6782</v>
      </c>
      <c r="E21" s="12" t="s">
        <v>11258</v>
      </c>
      <c r="J21" s="12" t="s">
        <v>8860</v>
      </c>
      <c r="K21" s="12" t="s">
        <v>8891</v>
      </c>
    </row>
    <row r="22" spans="1:39" ht="12.75">
      <c r="A22" s="1" t="s">
        <v>10550</v>
      </c>
      <c r="B22" s="11" t="s">
        <v>9984</v>
      </c>
      <c r="C22" s="12" t="s">
        <v>1285</v>
      </c>
      <c r="D22" s="12" t="s">
        <v>6783</v>
      </c>
      <c r="E22" s="12" t="s">
        <v>11259</v>
      </c>
      <c r="J22" s="12" t="s">
        <v>8861</v>
      </c>
      <c r="K22" s="12" t="s">
        <v>8893</v>
      </c>
      <c r="AB22" s="12" t="s">
        <v>3667</v>
      </c>
      <c r="AM22" s="12" t="s">
        <v>3671</v>
      </c>
    </row>
    <row r="23" spans="1:39" ht="12.75">
      <c r="A23" s="1" t="s">
        <v>8015</v>
      </c>
      <c r="B23" s="11" t="s">
        <v>9979</v>
      </c>
      <c r="C23" s="12" t="s">
        <v>1286</v>
      </c>
      <c r="D23" s="12" t="s">
        <v>6784</v>
      </c>
      <c r="E23" s="12" t="s">
        <v>11260</v>
      </c>
      <c r="J23" s="12" t="s">
        <v>8862</v>
      </c>
      <c r="K23" s="12" t="s">
        <v>8892</v>
      </c>
      <c r="AB23" s="12" t="s">
        <v>3666</v>
      </c>
      <c r="AM23" s="12" t="s">
        <v>3670</v>
      </c>
    </row>
    <row r="24" spans="1:11" ht="12.75">
      <c r="A24" s="1" t="s">
        <v>6185</v>
      </c>
      <c r="B24" s="11" t="s">
        <v>6191</v>
      </c>
      <c r="C24" s="12" t="s">
        <v>7507</v>
      </c>
      <c r="D24" s="12" t="s">
        <v>6785</v>
      </c>
      <c r="E24" s="12" t="s">
        <v>11261</v>
      </c>
      <c r="J24" s="12" t="s">
        <v>8863</v>
      </c>
      <c r="K24" s="12" t="s">
        <v>6984</v>
      </c>
    </row>
    <row r="25" spans="1:11" ht="12.75">
      <c r="A25" s="1" t="s">
        <v>6184</v>
      </c>
      <c r="B25" s="11" t="s">
        <v>10793</v>
      </c>
      <c r="C25" s="12" t="s">
        <v>8900</v>
      </c>
      <c r="D25" s="12" t="s">
        <v>4</v>
      </c>
      <c r="E25" s="12" t="s">
        <v>11262</v>
      </c>
      <c r="J25" s="12" t="s">
        <v>8864</v>
      </c>
      <c r="K25" s="12" t="s">
        <v>6985</v>
      </c>
    </row>
    <row r="26" spans="1:11" ht="12.75">
      <c r="A26" s="1" t="s">
        <v>2496</v>
      </c>
      <c r="B26" s="11" t="s">
        <v>6046</v>
      </c>
      <c r="C26" s="12" t="s">
        <v>1676</v>
      </c>
      <c r="D26" s="12" t="s">
        <v>7022</v>
      </c>
      <c r="E26" s="12" t="s">
        <v>11263</v>
      </c>
      <c r="J26" s="12" t="s">
        <v>8865</v>
      </c>
      <c r="K26" s="12" t="s">
        <v>6173</v>
      </c>
    </row>
    <row r="27" spans="1:43" ht="12.75">
      <c r="A27" s="1" t="s">
        <v>4040</v>
      </c>
      <c r="B27" s="11" t="s">
        <v>9984</v>
      </c>
      <c r="C27" s="12" t="s">
        <v>8060</v>
      </c>
      <c r="D27" s="12" t="s">
        <v>2696</v>
      </c>
      <c r="E27" s="12" t="s">
        <v>11264</v>
      </c>
      <c r="J27" s="12" t="s">
        <v>8866</v>
      </c>
      <c r="K27" s="12" t="s">
        <v>4040</v>
      </c>
      <c r="L27" s="12" t="s">
        <v>2965</v>
      </c>
      <c r="O27" s="12" t="s">
        <v>7887</v>
      </c>
      <c r="AQ27" s="12" t="s">
        <v>9258</v>
      </c>
    </row>
    <row r="28" spans="1:11" ht="12.75">
      <c r="A28" s="1" t="s">
        <v>10536</v>
      </c>
      <c r="B28" s="11" t="s">
        <v>9978</v>
      </c>
      <c r="C28" s="12" t="s">
        <v>7508</v>
      </c>
      <c r="D28" s="12" t="s">
        <v>1677</v>
      </c>
      <c r="E28" s="12" t="s">
        <v>11265</v>
      </c>
      <c r="G28" s="12" t="s">
        <v>6179</v>
      </c>
      <c r="J28" s="12" t="s">
        <v>8867</v>
      </c>
      <c r="K28" s="12" t="s">
        <v>6986</v>
      </c>
    </row>
    <row r="29" spans="1:11" ht="12.75">
      <c r="A29" s="1" t="s">
        <v>9204</v>
      </c>
      <c r="B29" s="11" t="s">
        <v>9979</v>
      </c>
      <c r="C29" s="12" t="s">
        <v>7509</v>
      </c>
      <c r="D29" s="12" t="s">
        <v>1678</v>
      </c>
      <c r="E29" s="12" t="s">
        <v>11266</v>
      </c>
      <c r="J29" s="12" t="s">
        <v>8868</v>
      </c>
      <c r="K29" s="12" t="s">
        <v>6174</v>
      </c>
    </row>
    <row r="30" spans="1:11" ht="12.75">
      <c r="A30" s="1" t="s">
        <v>7096</v>
      </c>
      <c r="B30" s="11" t="s">
        <v>2469</v>
      </c>
      <c r="C30" s="12" t="s">
        <v>1287</v>
      </c>
      <c r="D30" s="12" t="s">
        <v>3</v>
      </c>
      <c r="E30" s="12" t="s">
        <v>11267</v>
      </c>
      <c r="J30" s="12" t="s">
        <v>8869</v>
      </c>
      <c r="K30" s="12" t="s">
        <v>6175</v>
      </c>
    </row>
    <row r="31" spans="1:43" ht="12.75">
      <c r="A31" s="1" t="s">
        <v>11371</v>
      </c>
      <c r="B31" s="11" t="s">
        <v>9979</v>
      </c>
      <c r="C31" s="12" t="s">
        <v>7510</v>
      </c>
      <c r="D31" s="12" t="s">
        <v>8053</v>
      </c>
      <c r="E31" s="12" t="s">
        <v>11268</v>
      </c>
      <c r="H31" s="12" t="s">
        <v>7025</v>
      </c>
      <c r="J31" s="12" t="s">
        <v>8870</v>
      </c>
      <c r="K31" s="12" t="s">
        <v>6987</v>
      </c>
      <c r="L31" s="12" t="s">
        <v>8870</v>
      </c>
      <c r="O31" s="12" t="s">
        <v>7889</v>
      </c>
      <c r="AM31" s="12" t="s">
        <v>4893</v>
      </c>
      <c r="AQ31" s="12" t="s">
        <v>9258</v>
      </c>
    </row>
    <row r="32" spans="1:11" ht="12.75">
      <c r="A32" s="1" t="s">
        <v>6407</v>
      </c>
      <c r="B32" s="11" t="s">
        <v>9984</v>
      </c>
      <c r="C32" s="12" t="s">
        <v>7511</v>
      </c>
      <c r="D32" s="12" t="s">
        <v>2699</v>
      </c>
      <c r="E32" s="12" t="s">
        <v>2697</v>
      </c>
      <c r="J32" s="12" t="s">
        <v>4814</v>
      </c>
      <c r="K32" s="12" t="s">
        <v>6988</v>
      </c>
    </row>
    <row r="33" spans="1:11" ht="12.75">
      <c r="A33" s="1" t="s">
        <v>10369</v>
      </c>
      <c r="B33" s="11" t="s">
        <v>10787</v>
      </c>
      <c r="C33" s="12" t="s">
        <v>7512</v>
      </c>
      <c r="D33" s="12" t="s">
        <v>5</v>
      </c>
      <c r="E33" s="12" t="s">
        <v>5840</v>
      </c>
      <c r="J33" s="12" t="s">
        <v>8871</v>
      </c>
      <c r="K33" s="12" t="s">
        <v>10369</v>
      </c>
    </row>
    <row r="34" spans="1:11" ht="12.75">
      <c r="A34" s="1" t="s">
        <v>9203</v>
      </c>
      <c r="B34" s="11" t="s">
        <v>9978</v>
      </c>
      <c r="C34" s="12" t="s">
        <v>7513</v>
      </c>
      <c r="D34" s="12" t="s">
        <v>6</v>
      </c>
      <c r="E34" s="12" t="s">
        <v>7491</v>
      </c>
      <c r="J34" s="12" t="s">
        <v>11271</v>
      </c>
      <c r="K34" s="12" t="s">
        <v>6176</v>
      </c>
    </row>
    <row r="35" spans="1:11" ht="12.75">
      <c r="A35" s="1" t="s">
        <v>6186</v>
      </c>
      <c r="B35" s="11" t="s">
        <v>9984</v>
      </c>
      <c r="C35" s="12" t="s">
        <v>7514</v>
      </c>
      <c r="D35" s="12" t="s">
        <v>7</v>
      </c>
      <c r="E35" s="12" t="s">
        <v>11269</v>
      </c>
      <c r="J35" s="12" t="s">
        <v>8873</v>
      </c>
      <c r="K35" s="12" t="s">
        <v>6989</v>
      </c>
    </row>
    <row r="36" spans="1:39" ht="12.75">
      <c r="A36" s="1" t="s">
        <v>6187</v>
      </c>
      <c r="B36" s="11" t="s">
        <v>6188</v>
      </c>
      <c r="C36" s="12" t="s">
        <v>1288</v>
      </c>
      <c r="D36" s="12" t="s">
        <v>8</v>
      </c>
      <c r="E36" s="12" t="s">
        <v>3782</v>
      </c>
      <c r="J36" s="12" t="s">
        <v>8874</v>
      </c>
      <c r="K36" s="12" t="s">
        <v>6177</v>
      </c>
      <c r="AM36" s="12" t="s">
        <v>4892</v>
      </c>
    </row>
    <row r="37" spans="1:11" ht="12.75">
      <c r="A37" s="1" t="s">
        <v>10396</v>
      </c>
      <c r="B37" s="11" t="s">
        <v>9979</v>
      </c>
      <c r="C37" s="12" t="s">
        <v>7515</v>
      </c>
      <c r="D37" s="12" t="s">
        <v>9</v>
      </c>
      <c r="E37" s="12" t="s">
        <v>11270</v>
      </c>
      <c r="J37" s="12" t="s">
        <v>8875</v>
      </c>
      <c r="K37" s="12" t="s">
        <v>6178</v>
      </c>
    </row>
    <row r="38" spans="1:43" ht="12.75">
      <c r="A38" s="1" t="s">
        <v>6053</v>
      </c>
      <c r="B38" s="11" t="s">
        <v>6763</v>
      </c>
      <c r="C38" s="12" t="s">
        <v>8539</v>
      </c>
      <c r="D38" s="12" t="s">
        <v>7293</v>
      </c>
      <c r="E38" s="12" t="s">
        <v>7492</v>
      </c>
      <c r="J38" s="12" t="s">
        <v>8872</v>
      </c>
      <c r="K38" s="12" t="s">
        <v>5192</v>
      </c>
      <c r="L38" s="12" t="s">
        <v>7108</v>
      </c>
      <c r="O38" s="12" t="s">
        <v>7234</v>
      </c>
      <c r="AQ38" s="12" t="s">
        <v>5926</v>
      </c>
    </row>
    <row r="39" spans="1:11" ht="12.75">
      <c r="A39" s="1" t="s">
        <v>6498</v>
      </c>
      <c r="B39" s="11" t="s">
        <v>9978</v>
      </c>
      <c r="C39" s="12" t="s">
        <v>7516</v>
      </c>
      <c r="D39" s="12" t="s">
        <v>9555</v>
      </c>
      <c r="K39" s="12" t="s">
        <v>6498</v>
      </c>
    </row>
    <row r="40" spans="1:43" ht="12.75">
      <c r="A40" s="1" t="s">
        <v>10903</v>
      </c>
      <c r="B40" s="11" t="s">
        <v>9978</v>
      </c>
      <c r="C40" s="12" t="s">
        <v>7517</v>
      </c>
      <c r="D40" s="12" t="s">
        <v>9556</v>
      </c>
      <c r="E40" s="12" t="s">
        <v>3783</v>
      </c>
      <c r="K40" s="12" t="s">
        <v>5193</v>
      </c>
      <c r="L40" s="12" t="s">
        <v>2966</v>
      </c>
      <c r="O40" s="12" t="s">
        <v>7890</v>
      </c>
      <c r="AQ40" s="12" t="s">
        <v>9258</v>
      </c>
    </row>
    <row r="41" spans="1:11" ht="12.75">
      <c r="A41" s="1" t="s">
        <v>9215</v>
      </c>
      <c r="B41" s="11" t="s">
        <v>9978</v>
      </c>
      <c r="C41" s="12" t="s">
        <v>7518</v>
      </c>
      <c r="D41" s="12" t="s">
        <v>10783</v>
      </c>
      <c r="E41" s="12" t="s">
        <v>10512</v>
      </c>
      <c r="K41" s="12" t="s">
        <v>5194</v>
      </c>
    </row>
    <row r="42" spans="1:11" ht="12.75">
      <c r="A42" s="1" t="s">
        <v>1189</v>
      </c>
      <c r="B42" s="11" t="s">
        <v>9979</v>
      </c>
      <c r="C42" s="12" t="s">
        <v>7519</v>
      </c>
      <c r="D42" s="12" t="s">
        <v>9557</v>
      </c>
      <c r="E42" s="12" t="s">
        <v>10513</v>
      </c>
      <c r="K42" s="12" t="s">
        <v>5195</v>
      </c>
    </row>
    <row r="43" spans="1:11" ht="12.75">
      <c r="A43" s="1" t="s">
        <v>9228</v>
      </c>
      <c r="B43" s="11" t="s">
        <v>9978</v>
      </c>
      <c r="C43" s="12" t="s">
        <v>7520</v>
      </c>
      <c r="D43" s="12" t="s">
        <v>1416</v>
      </c>
      <c r="E43" s="12" t="s">
        <v>3784</v>
      </c>
      <c r="K43" s="12" t="s">
        <v>5196</v>
      </c>
    </row>
    <row r="44" spans="1:43" ht="12.75">
      <c r="A44" s="1" t="s">
        <v>3991</v>
      </c>
      <c r="B44" s="11" t="s">
        <v>10793</v>
      </c>
      <c r="C44" s="12" t="s">
        <v>8540</v>
      </c>
      <c r="D44" s="12" t="s">
        <v>7294</v>
      </c>
      <c r="K44" s="12" t="s">
        <v>5197</v>
      </c>
      <c r="L44" s="12" t="s">
        <v>7109</v>
      </c>
      <c r="O44" s="12" t="s">
        <v>9517</v>
      </c>
      <c r="AQ44" s="12" t="s">
        <v>5926</v>
      </c>
    </row>
    <row r="45" spans="1:11" ht="12.75">
      <c r="A45" s="1" t="s">
        <v>1675</v>
      </c>
      <c r="B45" s="11" t="s">
        <v>6019</v>
      </c>
      <c r="C45" s="12" t="s">
        <v>7521</v>
      </c>
      <c r="D45" s="12" t="s">
        <v>9559</v>
      </c>
      <c r="K45" s="12" t="s">
        <v>4756</v>
      </c>
    </row>
    <row r="46" spans="1:4" ht="12.75">
      <c r="A46" s="1" t="s">
        <v>9209</v>
      </c>
      <c r="B46" s="11" t="s">
        <v>9982</v>
      </c>
      <c r="C46" s="12" t="s">
        <v>7522</v>
      </c>
      <c r="D46" s="12" t="s">
        <v>9560</v>
      </c>
    </row>
    <row r="47" spans="1:11" ht="12.75">
      <c r="A47" s="1" t="s">
        <v>9210</v>
      </c>
      <c r="B47" s="11" t="s">
        <v>9983</v>
      </c>
      <c r="C47" s="12" t="s">
        <v>1289</v>
      </c>
      <c r="D47" s="12" t="s">
        <v>9561</v>
      </c>
      <c r="F47" s="12" t="s">
        <v>9752</v>
      </c>
      <c r="K47" s="12" t="s">
        <v>5198</v>
      </c>
    </row>
    <row r="48" spans="1:11" ht="12.75">
      <c r="A48" s="1" t="s">
        <v>6189</v>
      </c>
      <c r="B48" s="11" t="s">
        <v>5981</v>
      </c>
      <c r="C48" s="12" t="s">
        <v>7523</v>
      </c>
      <c r="D48" s="12" t="s">
        <v>9564</v>
      </c>
      <c r="K48" s="12" t="s">
        <v>5199</v>
      </c>
    </row>
    <row r="49" spans="1:11" ht="12.75">
      <c r="A49" s="1" t="s">
        <v>10765</v>
      </c>
      <c r="B49" s="11" t="s">
        <v>9976</v>
      </c>
      <c r="C49" s="12" t="s">
        <v>7524</v>
      </c>
      <c r="D49" s="12" t="s">
        <v>9565</v>
      </c>
      <c r="K49" s="12" t="s">
        <v>5200</v>
      </c>
    </row>
    <row r="50" spans="1:11" ht="12.75">
      <c r="A50" s="1" t="s">
        <v>9208</v>
      </c>
      <c r="B50" s="11" t="s">
        <v>8035</v>
      </c>
      <c r="C50" s="12" t="s">
        <v>7525</v>
      </c>
      <c r="D50" s="12" t="s">
        <v>9562</v>
      </c>
      <c r="K50" s="12" t="s">
        <v>5202</v>
      </c>
    </row>
    <row r="51" spans="1:11" ht="12.75">
      <c r="A51" s="1" t="s">
        <v>4984</v>
      </c>
      <c r="B51" s="11" t="s">
        <v>2020</v>
      </c>
      <c r="C51" s="12" t="s">
        <v>7526</v>
      </c>
      <c r="D51" s="12" t="s">
        <v>9563</v>
      </c>
      <c r="K51" s="12" t="s">
        <v>5201</v>
      </c>
    </row>
    <row r="52" spans="1:11" ht="12.75">
      <c r="A52" s="1" t="s">
        <v>9205</v>
      </c>
      <c r="B52" s="11" t="s">
        <v>9978</v>
      </c>
      <c r="C52" s="12" t="s">
        <v>7527</v>
      </c>
      <c r="D52" s="12" t="s">
        <v>9566</v>
      </c>
      <c r="K52" s="12" t="s">
        <v>9205</v>
      </c>
    </row>
    <row r="53" spans="1:11" ht="12.75">
      <c r="A53" s="1" t="s">
        <v>8901</v>
      </c>
      <c r="B53" s="11" t="s">
        <v>8033</v>
      </c>
      <c r="C53" s="12" t="s">
        <v>7528</v>
      </c>
      <c r="D53" s="12" t="s">
        <v>9567</v>
      </c>
      <c r="K53" s="12" t="s">
        <v>5203</v>
      </c>
    </row>
    <row r="54" spans="1:43" ht="12.75">
      <c r="A54" s="1" t="s">
        <v>3694</v>
      </c>
      <c r="B54" s="11" t="s">
        <v>8034</v>
      </c>
      <c r="C54" s="12" t="s">
        <v>1819</v>
      </c>
      <c r="D54" s="12" t="s">
        <v>9568</v>
      </c>
      <c r="K54" s="12" t="s">
        <v>5204</v>
      </c>
      <c r="L54" s="12" t="s">
        <v>2967</v>
      </c>
      <c r="O54" s="12" t="s">
        <v>7891</v>
      </c>
      <c r="AQ54" s="12" t="s">
        <v>9258</v>
      </c>
    </row>
    <row r="55" spans="1:11" ht="12.75">
      <c r="A55" s="1" t="s">
        <v>8902</v>
      </c>
      <c r="B55" s="11" t="s">
        <v>9988</v>
      </c>
      <c r="C55" s="12" t="s">
        <v>8036</v>
      </c>
      <c r="D55" s="12" t="s">
        <v>9569</v>
      </c>
      <c r="K55" s="12" t="s">
        <v>5205</v>
      </c>
    </row>
    <row r="56" spans="1:11" ht="12.75">
      <c r="A56" s="1" t="s">
        <v>8508</v>
      </c>
      <c r="B56" s="11" t="s">
        <v>9977</v>
      </c>
      <c r="C56" s="12" t="s">
        <v>1290</v>
      </c>
      <c r="D56" s="12" t="s">
        <v>9570</v>
      </c>
      <c r="K56" s="12" t="s">
        <v>5206</v>
      </c>
    </row>
    <row r="57" spans="1:11" ht="12.75">
      <c r="A57" s="1" t="s">
        <v>8509</v>
      </c>
      <c r="B57" s="11" t="s">
        <v>9980</v>
      </c>
      <c r="C57" s="12" t="s">
        <v>7529</v>
      </c>
      <c r="D57" s="12" t="s">
        <v>9571</v>
      </c>
      <c r="K57" s="12" t="s">
        <v>5207</v>
      </c>
    </row>
    <row r="58" spans="1:43" ht="12.75">
      <c r="A58" s="4" t="s">
        <v>7772</v>
      </c>
      <c r="B58" s="11" t="s">
        <v>8298</v>
      </c>
      <c r="C58" s="12" t="s">
        <v>7530</v>
      </c>
      <c r="D58" s="12" t="s">
        <v>9572</v>
      </c>
      <c r="E58" s="12" t="s">
        <v>9836</v>
      </c>
      <c r="F58" s="12" t="s">
        <v>10274</v>
      </c>
      <c r="G58" s="12" t="s">
        <v>2861</v>
      </c>
      <c r="H58" s="12" t="s">
        <v>10469</v>
      </c>
      <c r="I58" s="12" t="s">
        <v>10470</v>
      </c>
      <c r="J58" s="12" t="s">
        <v>5744</v>
      </c>
      <c r="K58" s="12" t="s">
        <v>5025</v>
      </c>
      <c r="L58" s="12" t="s">
        <v>7459</v>
      </c>
      <c r="O58" s="12" t="s">
        <v>7892</v>
      </c>
      <c r="U58" s="12" t="s">
        <v>5964</v>
      </c>
      <c r="V58" s="12" t="s">
        <v>3242</v>
      </c>
      <c r="AB58" s="12" t="s">
        <v>7869</v>
      </c>
      <c r="AH58" s="12" t="s">
        <v>9091</v>
      </c>
      <c r="AO58" s="12" t="s">
        <v>8593</v>
      </c>
      <c r="AP58" s="12" t="s">
        <v>5926</v>
      </c>
      <c r="AQ58" s="12" t="s">
        <v>9258</v>
      </c>
    </row>
    <row r="59" spans="1:11" ht="12.75">
      <c r="A59" s="1" t="s">
        <v>8903</v>
      </c>
      <c r="B59" s="11" t="s">
        <v>9978</v>
      </c>
      <c r="C59" s="12" t="s">
        <v>7531</v>
      </c>
      <c r="D59" s="12" t="s">
        <v>9573</v>
      </c>
      <c r="K59" s="12" t="s">
        <v>5208</v>
      </c>
    </row>
    <row r="60" spans="1:11" ht="12.75">
      <c r="A60" s="1" t="s">
        <v>9212</v>
      </c>
      <c r="B60" s="11" t="s">
        <v>9984</v>
      </c>
      <c r="C60" s="12" t="s">
        <v>7532</v>
      </c>
      <c r="D60" s="12" t="s">
        <v>9574</v>
      </c>
      <c r="K60" s="12" t="s">
        <v>5209</v>
      </c>
    </row>
    <row r="61" spans="1:11" ht="12.75">
      <c r="A61" s="1" t="s">
        <v>9213</v>
      </c>
      <c r="B61" s="11" t="s">
        <v>9978</v>
      </c>
      <c r="C61" s="12" t="s">
        <v>7533</v>
      </c>
      <c r="D61" s="12" t="s">
        <v>9575</v>
      </c>
      <c r="K61" s="12" t="s">
        <v>9213</v>
      </c>
    </row>
    <row r="62" spans="1:43" ht="12.75">
      <c r="A62" s="1" t="s">
        <v>10768</v>
      </c>
      <c r="B62" s="11" t="s">
        <v>9984</v>
      </c>
      <c r="C62" s="12" t="s">
        <v>7534</v>
      </c>
      <c r="D62" s="12" t="s">
        <v>10776</v>
      </c>
      <c r="I62" s="12" t="s">
        <v>8880</v>
      </c>
      <c r="K62" s="12" t="s">
        <v>5210</v>
      </c>
      <c r="L62" s="12" t="s">
        <v>2968</v>
      </c>
      <c r="O62" s="12" t="s">
        <v>7893</v>
      </c>
      <c r="AQ62" s="12" t="s">
        <v>9258</v>
      </c>
    </row>
    <row r="63" spans="1:11" ht="12.75">
      <c r="A63" s="1" t="s">
        <v>9214</v>
      </c>
      <c r="B63" s="11" t="s">
        <v>9979</v>
      </c>
      <c r="C63" s="12" t="s">
        <v>7535</v>
      </c>
      <c r="D63" s="12" t="s">
        <v>7102</v>
      </c>
      <c r="K63" s="12" t="s">
        <v>9214</v>
      </c>
    </row>
    <row r="64" spans="1:11" ht="12.75">
      <c r="A64" s="1" t="s">
        <v>8904</v>
      </c>
      <c r="B64" s="11" t="s">
        <v>9984</v>
      </c>
      <c r="C64" s="12" t="s">
        <v>7536</v>
      </c>
      <c r="D64" s="12" t="s">
        <v>7103</v>
      </c>
      <c r="K64" s="12" t="s">
        <v>5211</v>
      </c>
    </row>
    <row r="65" spans="1:11" ht="12.75">
      <c r="A65" s="1" t="s">
        <v>1360</v>
      </c>
      <c r="B65" s="11" t="s">
        <v>9978</v>
      </c>
      <c r="C65" s="12" t="s">
        <v>7537</v>
      </c>
      <c r="D65" s="12" t="s">
        <v>1415</v>
      </c>
      <c r="K65" s="12" t="s">
        <v>1418</v>
      </c>
    </row>
    <row r="66" spans="1:43" ht="12.75">
      <c r="A66" s="1" t="s">
        <v>9237</v>
      </c>
      <c r="B66" s="11" t="s">
        <v>9979</v>
      </c>
      <c r="C66" s="12" t="s">
        <v>7538</v>
      </c>
      <c r="D66" s="12" t="s">
        <v>5934</v>
      </c>
      <c r="E66" s="12" t="s">
        <v>5933</v>
      </c>
      <c r="F66" s="12" t="s">
        <v>2275</v>
      </c>
      <c r="G66" s="12" t="s">
        <v>10779</v>
      </c>
      <c r="K66" s="12" t="s">
        <v>5993</v>
      </c>
      <c r="L66" s="12" t="s">
        <v>5993</v>
      </c>
      <c r="O66" s="12" t="s">
        <v>7894</v>
      </c>
      <c r="AQ66" s="12" t="s">
        <v>9258</v>
      </c>
    </row>
    <row r="67" spans="1:11" ht="12.75">
      <c r="A67" s="1" t="s">
        <v>9216</v>
      </c>
      <c r="B67" s="11" t="s">
        <v>9978</v>
      </c>
      <c r="C67" s="12" t="s">
        <v>7539</v>
      </c>
      <c r="D67" s="12" t="s">
        <v>7104</v>
      </c>
      <c r="K67" s="12" t="s">
        <v>5994</v>
      </c>
    </row>
    <row r="68" spans="1:11" ht="12.75">
      <c r="A68" s="1" t="s">
        <v>8905</v>
      </c>
      <c r="B68" s="11" t="s">
        <v>6190</v>
      </c>
      <c r="C68" s="12" t="s">
        <v>7540</v>
      </c>
      <c r="D68" s="12" t="s">
        <v>7105</v>
      </c>
      <c r="K68" s="12" t="s">
        <v>113</v>
      </c>
    </row>
    <row r="69" spans="1:11" ht="12.75">
      <c r="A69" s="1" t="s">
        <v>8907</v>
      </c>
      <c r="B69" s="11" t="s">
        <v>8908</v>
      </c>
      <c r="C69" s="12" t="s">
        <v>1291</v>
      </c>
      <c r="D69" s="12" t="s">
        <v>5841</v>
      </c>
      <c r="K69" s="12" t="s">
        <v>1419</v>
      </c>
    </row>
    <row r="70" spans="1:11" ht="12.75">
      <c r="A70" s="1" t="s">
        <v>7098</v>
      </c>
      <c r="B70" s="11" t="s">
        <v>9976</v>
      </c>
      <c r="C70" s="12" t="s">
        <v>7541</v>
      </c>
      <c r="D70" s="12" t="s">
        <v>7107</v>
      </c>
      <c r="K70" s="12" t="s">
        <v>5995</v>
      </c>
    </row>
    <row r="71" spans="1:11" ht="12.75">
      <c r="A71" s="1" t="s">
        <v>8909</v>
      </c>
      <c r="B71" s="11" t="s">
        <v>1193</v>
      </c>
      <c r="C71" s="12" t="s">
        <v>7542</v>
      </c>
      <c r="D71" s="12" t="s">
        <v>7106</v>
      </c>
      <c r="K71" s="12" t="s">
        <v>1420</v>
      </c>
    </row>
    <row r="72" spans="1:11" ht="12.75">
      <c r="A72" s="1" t="s">
        <v>6573</v>
      </c>
      <c r="B72" s="11" t="s">
        <v>779</v>
      </c>
      <c r="C72" s="12" t="s">
        <v>5149</v>
      </c>
      <c r="D72" s="12" t="s">
        <v>8062</v>
      </c>
      <c r="K72" s="12" t="s">
        <v>1421</v>
      </c>
    </row>
    <row r="73" spans="1:11" ht="12.75">
      <c r="A73" s="1" t="s">
        <v>9224</v>
      </c>
      <c r="B73" s="11" t="s">
        <v>9984</v>
      </c>
      <c r="C73" s="12" t="s">
        <v>2994</v>
      </c>
      <c r="D73" s="12" t="s">
        <v>780</v>
      </c>
      <c r="K73" s="12" t="s">
        <v>5996</v>
      </c>
    </row>
    <row r="74" spans="1:43" ht="12.75">
      <c r="A74" s="1" t="s">
        <v>4476</v>
      </c>
      <c r="B74" s="11" t="s">
        <v>8299</v>
      </c>
      <c r="C74" s="12" t="s">
        <v>8037</v>
      </c>
      <c r="D74" s="12" t="s">
        <v>781</v>
      </c>
      <c r="K74" s="12" t="s">
        <v>1422</v>
      </c>
      <c r="L74" s="12" t="s">
        <v>2969</v>
      </c>
      <c r="O74" s="12" t="s">
        <v>7895</v>
      </c>
      <c r="AQ74" s="12" t="s">
        <v>9258</v>
      </c>
    </row>
    <row r="75" spans="1:11" ht="12.75">
      <c r="A75" s="1" t="s">
        <v>4983</v>
      </c>
      <c r="B75" s="11" t="s">
        <v>9978</v>
      </c>
      <c r="C75" s="12" t="s">
        <v>5150</v>
      </c>
      <c r="D75" s="12" t="s">
        <v>782</v>
      </c>
      <c r="K75" s="12" t="s">
        <v>4983</v>
      </c>
    </row>
    <row r="76" spans="1:43" ht="12.75">
      <c r="A76" s="1" t="s">
        <v>6342</v>
      </c>
      <c r="B76" s="11" t="s">
        <v>9979</v>
      </c>
      <c r="C76" s="12" t="s">
        <v>2995</v>
      </c>
      <c r="D76" s="12" t="s">
        <v>8054</v>
      </c>
      <c r="E76" s="12" t="s">
        <v>5832</v>
      </c>
      <c r="K76" s="12" t="s">
        <v>6342</v>
      </c>
      <c r="L76" s="12" t="s">
        <v>6342</v>
      </c>
      <c r="O76" s="12" t="s">
        <v>7896</v>
      </c>
      <c r="AQ76" s="12" t="s">
        <v>9258</v>
      </c>
    </row>
    <row r="77" spans="1:43" ht="12.75">
      <c r="A77" s="1" t="s">
        <v>3884</v>
      </c>
      <c r="B77" s="11" t="s">
        <v>10775</v>
      </c>
      <c r="C77" s="12" t="s">
        <v>2996</v>
      </c>
      <c r="D77" s="12" t="s">
        <v>783</v>
      </c>
      <c r="K77" s="12" t="s">
        <v>5997</v>
      </c>
      <c r="L77" s="12" t="s">
        <v>2970</v>
      </c>
      <c r="O77" s="12" t="s">
        <v>7897</v>
      </c>
      <c r="AQ77" s="12" t="s">
        <v>9258</v>
      </c>
    </row>
    <row r="78" spans="1:11" ht="12.75">
      <c r="A78" s="1" t="s">
        <v>8997</v>
      </c>
      <c r="B78" s="11" t="s">
        <v>9978</v>
      </c>
      <c r="C78" s="12" t="s">
        <v>2997</v>
      </c>
      <c r="D78" s="12" t="s">
        <v>784</v>
      </c>
      <c r="K78" s="12" t="s">
        <v>5998</v>
      </c>
    </row>
    <row r="79" spans="1:11" ht="12.75">
      <c r="A79" s="1" t="s">
        <v>9225</v>
      </c>
      <c r="B79" s="11" t="s">
        <v>9984</v>
      </c>
      <c r="C79" s="12" t="s">
        <v>2998</v>
      </c>
      <c r="D79" s="12" t="s">
        <v>785</v>
      </c>
      <c r="K79" s="12" t="s">
        <v>5999</v>
      </c>
    </row>
    <row r="80" spans="1:11" ht="12.75">
      <c r="A80" s="1" t="s">
        <v>9229</v>
      </c>
      <c r="B80" s="11" t="s">
        <v>9984</v>
      </c>
      <c r="C80" s="12" t="s">
        <v>1292</v>
      </c>
      <c r="D80" s="12" t="s">
        <v>786</v>
      </c>
      <c r="K80" s="12" t="s">
        <v>9229</v>
      </c>
    </row>
    <row r="81" spans="1:43" ht="12.75">
      <c r="A81" s="4" t="s">
        <v>1366</v>
      </c>
      <c r="B81" s="11" t="s">
        <v>4986</v>
      </c>
      <c r="C81" s="12" t="s">
        <v>1293</v>
      </c>
      <c r="D81" s="12" t="s">
        <v>787</v>
      </c>
      <c r="E81" s="12" t="s">
        <v>9837</v>
      </c>
      <c r="F81" s="12" t="s">
        <v>10275</v>
      </c>
      <c r="G81" s="12" t="s">
        <v>2862</v>
      </c>
      <c r="H81" s="12" t="s">
        <v>10471</v>
      </c>
      <c r="I81" s="12" t="s">
        <v>10472</v>
      </c>
      <c r="J81" s="12" t="s">
        <v>5745</v>
      </c>
      <c r="K81" s="12" t="s">
        <v>5026</v>
      </c>
      <c r="L81" s="12" t="s">
        <v>7460</v>
      </c>
      <c r="O81" s="12" t="s">
        <v>8927</v>
      </c>
      <c r="U81" s="12" t="s">
        <v>5965</v>
      </c>
      <c r="V81" s="12" t="s">
        <v>3243</v>
      </c>
      <c r="AB81" s="12" t="s">
        <v>7868</v>
      </c>
      <c r="AH81" s="12" t="s">
        <v>9092</v>
      </c>
      <c r="AO81" s="12" t="s">
        <v>8594</v>
      </c>
      <c r="AP81" s="12" t="s">
        <v>5926</v>
      </c>
      <c r="AQ81" s="12" t="s">
        <v>9258</v>
      </c>
    </row>
    <row r="82" spans="1:11" ht="12.75">
      <c r="A82" s="1" t="s">
        <v>8910</v>
      </c>
      <c r="B82" s="11" t="s">
        <v>8299</v>
      </c>
      <c r="C82" s="12" t="s">
        <v>1294</v>
      </c>
      <c r="D82" s="12" t="s">
        <v>788</v>
      </c>
      <c r="K82" s="12" t="s">
        <v>1423</v>
      </c>
    </row>
    <row r="83" spans="1:43" ht="12.75">
      <c r="A83" s="1" t="s">
        <v>6020</v>
      </c>
      <c r="B83" s="11" t="s">
        <v>8038</v>
      </c>
      <c r="C83" s="12" t="s">
        <v>2999</v>
      </c>
      <c r="D83" s="12" t="s">
        <v>789</v>
      </c>
      <c r="K83" s="12" t="s">
        <v>6006</v>
      </c>
      <c r="L83" s="12" t="s">
        <v>7110</v>
      </c>
      <c r="O83" s="12" t="s">
        <v>7235</v>
      </c>
      <c r="AQ83" s="12" t="s">
        <v>5926</v>
      </c>
    </row>
    <row r="84" spans="1:4" ht="12.75">
      <c r="A84" s="1" t="s">
        <v>5918</v>
      </c>
      <c r="B84" s="11" t="s">
        <v>4986</v>
      </c>
      <c r="C84" s="12" t="s">
        <v>3000</v>
      </c>
      <c r="D84" s="12" t="s">
        <v>2700</v>
      </c>
    </row>
    <row r="85" spans="1:11" ht="12.75">
      <c r="A85" s="1" t="s">
        <v>8911</v>
      </c>
      <c r="B85" s="11" t="s">
        <v>9984</v>
      </c>
      <c r="C85" s="12" t="s">
        <v>3001</v>
      </c>
      <c r="D85" s="12" t="s">
        <v>790</v>
      </c>
      <c r="I85" s="12" t="s">
        <v>8881</v>
      </c>
      <c r="K85" s="12" t="s">
        <v>3608</v>
      </c>
    </row>
    <row r="86" spans="1:43" ht="12.75">
      <c r="A86" s="1" t="s">
        <v>9720</v>
      </c>
      <c r="B86" s="11" t="s">
        <v>9979</v>
      </c>
      <c r="C86" s="12" t="s">
        <v>3002</v>
      </c>
      <c r="D86" s="12" t="s">
        <v>8063</v>
      </c>
      <c r="K86" s="12" t="s">
        <v>10195</v>
      </c>
      <c r="L86" s="12" t="s">
        <v>1814</v>
      </c>
      <c r="O86" s="12" t="s">
        <v>1907</v>
      </c>
      <c r="AQ86" s="12" t="s">
        <v>9258</v>
      </c>
    </row>
    <row r="87" spans="1:43" ht="12.75">
      <c r="A87" s="1" t="s">
        <v>8475</v>
      </c>
      <c r="B87" s="11" t="s">
        <v>9977</v>
      </c>
      <c r="C87" s="12" t="s">
        <v>1295</v>
      </c>
      <c r="D87" s="12" t="s">
        <v>792</v>
      </c>
      <c r="K87" s="12" t="s">
        <v>1227</v>
      </c>
      <c r="L87" s="12" t="s">
        <v>2971</v>
      </c>
      <c r="O87" s="12" t="s">
        <v>7898</v>
      </c>
      <c r="AQ87" s="12" t="s">
        <v>9258</v>
      </c>
    </row>
    <row r="88" spans="1:4" ht="12.75">
      <c r="A88" s="1" t="s">
        <v>6429</v>
      </c>
      <c r="B88" s="11" t="s">
        <v>8039</v>
      </c>
      <c r="C88" s="12" t="s">
        <v>3003</v>
      </c>
      <c r="D88" s="12" t="s">
        <v>8064</v>
      </c>
    </row>
    <row r="89" spans="1:43" ht="12.75">
      <c r="A89" s="4" t="s">
        <v>3897</v>
      </c>
      <c r="B89" s="11" t="s">
        <v>9977</v>
      </c>
      <c r="C89" s="12" t="s">
        <v>3004</v>
      </c>
      <c r="D89" s="12" t="s">
        <v>793</v>
      </c>
      <c r="E89" s="12" t="s">
        <v>9838</v>
      </c>
      <c r="F89" s="12" t="s">
        <v>10276</v>
      </c>
      <c r="G89" s="12" t="s">
        <v>2863</v>
      </c>
      <c r="H89" s="12" t="s">
        <v>10473</v>
      </c>
      <c r="I89" s="12" t="s">
        <v>10474</v>
      </c>
      <c r="J89" s="12" t="s">
        <v>5746</v>
      </c>
      <c r="K89" s="12" t="s">
        <v>10474</v>
      </c>
      <c r="L89" s="12" t="s">
        <v>2972</v>
      </c>
      <c r="O89" s="12" t="s">
        <v>8928</v>
      </c>
      <c r="U89" s="12" t="s">
        <v>5966</v>
      </c>
      <c r="V89" s="12" t="s">
        <v>3244</v>
      </c>
      <c r="AB89" s="12" t="s">
        <v>7870</v>
      </c>
      <c r="AH89" s="12" t="s">
        <v>9093</v>
      </c>
      <c r="AO89" s="12" t="s">
        <v>8595</v>
      </c>
      <c r="AP89" s="12" t="s">
        <v>5926</v>
      </c>
      <c r="AQ89" s="12" t="s">
        <v>9258</v>
      </c>
    </row>
    <row r="90" spans="1:4" ht="12.75">
      <c r="A90" s="1" t="s">
        <v>7394</v>
      </c>
      <c r="B90" s="11" t="s">
        <v>9978</v>
      </c>
      <c r="C90" s="12" t="s">
        <v>3005</v>
      </c>
      <c r="D90" s="12" t="s">
        <v>8065</v>
      </c>
    </row>
    <row r="91" spans="1:11" ht="12.75">
      <c r="A91" s="1" t="s">
        <v>6558</v>
      </c>
      <c r="B91" s="11" t="s">
        <v>9978</v>
      </c>
      <c r="C91" s="12" t="s">
        <v>3006</v>
      </c>
      <c r="D91" s="12" t="s">
        <v>7155</v>
      </c>
      <c r="K91" s="12" t="s">
        <v>3609</v>
      </c>
    </row>
    <row r="92" spans="1:43" ht="12.75">
      <c r="A92" s="1" t="s">
        <v>9234</v>
      </c>
      <c r="B92" s="11" t="s">
        <v>9979</v>
      </c>
      <c r="C92" s="12" t="s">
        <v>1296</v>
      </c>
      <c r="D92" s="12" t="s">
        <v>7156</v>
      </c>
      <c r="K92" s="12" t="s">
        <v>3610</v>
      </c>
      <c r="L92" s="12" t="s">
        <v>2973</v>
      </c>
      <c r="O92" s="12" t="s">
        <v>8777</v>
      </c>
      <c r="AQ92" s="12" t="s">
        <v>9258</v>
      </c>
    </row>
    <row r="93" spans="1:4" ht="12.75">
      <c r="A93" s="1" t="s">
        <v>8661</v>
      </c>
      <c r="C93" s="12" t="s">
        <v>3007</v>
      </c>
      <c r="D93" s="12" t="s">
        <v>8066</v>
      </c>
    </row>
    <row r="94" spans="1:11" ht="12.75">
      <c r="A94" s="1" t="s">
        <v>8912</v>
      </c>
      <c r="B94" s="11" t="s">
        <v>8913</v>
      </c>
      <c r="C94" s="12" t="s">
        <v>3008</v>
      </c>
      <c r="D94" s="12" t="s">
        <v>7157</v>
      </c>
      <c r="K94" s="12" t="s">
        <v>3611</v>
      </c>
    </row>
    <row r="95" spans="1:11" ht="12.75">
      <c r="A95" s="1" t="s">
        <v>8914</v>
      </c>
      <c r="B95" s="11" t="s">
        <v>9979</v>
      </c>
      <c r="C95" s="12" t="s">
        <v>3009</v>
      </c>
      <c r="D95" s="12" t="s">
        <v>7158</v>
      </c>
      <c r="K95" s="12" t="s">
        <v>8914</v>
      </c>
    </row>
    <row r="96" spans="1:4" ht="12.75">
      <c r="A96" s="1" t="s">
        <v>8683</v>
      </c>
      <c r="B96" s="11" t="s">
        <v>4986</v>
      </c>
      <c r="C96" s="12" t="s">
        <v>10010</v>
      </c>
      <c r="D96" s="12" t="s">
        <v>2701</v>
      </c>
    </row>
    <row r="97" spans="1:4" ht="12.75">
      <c r="A97" s="1" t="s">
        <v>9238</v>
      </c>
      <c r="B97" s="11" t="s">
        <v>9979</v>
      </c>
      <c r="C97" s="12" t="s">
        <v>10011</v>
      </c>
      <c r="D97" s="12" t="s">
        <v>7159</v>
      </c>
    </row>
    <row r="98" spans="1:4" ht="12.75">
      <c r="A98" s="1" t="s">
        <v>5343</v>
      </c>
      <c r="B98" s="11" t="s">
        <v>9979</v>
      </c>
      <c r="C98" s="12" t="s">
        <v>1297</v>
      </c>
      <c r="D98" s="12" t="s">
        <v>7160</v>
      </c>
    </row>
    <row r="99" spans="1:4" ht="12.75">
      <c r="A99" s="1" t="s">
        <v>1660</v>
      </c>
      <c r="B99" s="11" t="s">
        <v>9978</v>
      </c>
      <c r="C99" s="12" t="s">
        <v>10012</v>
      </c>
      <c r="D99" s="12" t="s">
        <v>8067</v>
      </c>
    </row>
    <row r="100" spans="1:43" ht="12.75">
      <c r="A100" s="1" t="s">
        <v>9239</v>
      </c>
      <c r="B100" s="11" t="s">
        <v>9979</v>
      </c>
      <c r="C100" s="12" t="s">
        <v>10013</v>
      </c>
      <c r="D100" s="12" t="s">
        <v>7161</v>
      </c>
      <c r="K100" s="12" t="s">
        <v>1228</v>
      </c>
      <c r="L100" s="12" t="s">
        <v>2974</v>
      </c>
      <c r="O100" s="12" t="s">
        <v>8778</v>
      </c>
      <c r="AQ100" s="12" t="s">
        <v>9258</v>
      </c>
    </row>
    <row r="101" spans="1:43" ht="12.75">
      <c r="A101" s="1" t="s">
        <v>10910</v>
      </c>
      <c r="B101" s="11" t="s">
        <v>9976</v>
      </c>
      <c r="C101" s="12" t="s">
        <v>10014</v>
      </c>
      <c r="D101" s="12" t="s">
        <v>7162</v>
      </c>
      <c r="K101" s="12" t="s">
        <v>10910</v>
      </c>
      <c r="L101" s="12" t="s">
        <v>2975</v>
      </c>
      <c r="O101" s="12" t="s">
        <v>8780</v>
      </c>
      <c r="AQ101" s="12" t="s">
        <v>9258</v>
      </c>
    </row>
    <row r="102" spans="1:11" ht="12.75">
      <c r="A102" s="1" t="s">
        <v>8915</v>
      </c>
      <c r="B102" s="11" t="s">
        <v>9984</v>
      </c>
      <c r="C102" s="12" t="s">
        <v>10015</v>
      </c>
      <c r="D102" s="12" t="s">
        <v>7163</v>
      </c>
      <c r="K102" s="12" t="s">
        <v>3612</v>
      </c>
    </row>
    <row r="103" spans="1:11" ht="12.75">
      <c r="A103" s="1" t="s">
        <v>8916</v>
      </c>
      <c r="B103" s="11" t="s">
        <v>10820</v>
      </c>
      <c r="C103" s="12" t="s">
        <v>10016</v>
      </c>
      <c r="D103" s="12" t="s">
        <v>9558</v>
      </c>
      <c r="K103" s="12" t="s">
        <v>114</v>
      </c>
    </row>
    <row r="104" spans="1:43" ht="12.75">
      <c r="A104" s="1" t="s">
        <v>4463</v>
      </c>
      <c r="B104" s="11" t="s">
        <v>9984</v>
      </c>
      <c r="C104" s="12" t="s">
        <v>10017</v>
      </c>
      <c r="D104" s="12" t="s">
        <v>7164</v>
      </c>
      <c r="K104" s="12" t="s">
        <v>4463</v>
      </c>
      <c r="L104" s="12" t="s">
        <v>2976</v>
      </c>
      <c r="O104" s="12" t="s">
        <v>8779</v>
      </c>
      <c r="AQ104" s="12" t="s">
        <v>9258</v>
      </c>
    </row>
    <row r="105" spans="1:43" ht="12.75">
      <c r="A105" s="1" t="s">
        <v>9613</v>
      </c>
      <c r="B105" s="11" t="s">
        <v>9984</v>
      </c>
      <c r="C105" s="12" t="s">
        <v>10018</v>
      </c>
      <c r="D105" s="12" t="s">
        <v>7165</v>
      </c>
      <c r="K105" s="12" t="s">
        <v>1299</v>
      </c>
      <c r="L105" s="12" t="s">
        <v>2977</v>
      </c>
      <c r="O105" s="12" t="s">
        <v>8781</v>
      </c>
      <c r="AQ105" s="12" t="s">
        <v>9258</v>
      </c>
    </row>
    <row r="106" spans="1:43" ht="12.75">
      <c r="A106" s="4" t="s">
        <v>8481</v>
      </c>
      <c r="B106" s="11" t="s">
        <v>10306</v>
      </c>
      <c r="C106" s="12" t="s">
        <v>10019</v>
      </c>
      <c r="D106" s="12" t="s">
        <v>4479</v>
      </c>
      <c r="E106" s="12" t="s">
        <v>5774</v>
      </c>
      <c r="F106" s="12" t="s">
        <v>10563</v>
      </c>
      <c r="G106" s="12" t="s">
        <v>6953</v>
      </c>
      <c r="H106" s="12" t="s">
        <v>10475</v>
      </c>
      <c r="I106" s="12" t="s">
        <v>8481</v>
      </c>
      <c r="J106" s="12" t="s">
        <v>5747</v>
      </c>
      <c r="K106" s="12" t="s">
        <v>1298</v>
      </c>
      <c r="L106" s="12" t="s">
        <v>7461</v>
      </c>
      <c r="O106" s="12" t="s">
        <v>8929</v>
      </c>
      <c r="U106" s="12" t="s">
        <v>8235</v>
      </c>
      <c r="V106" s="12" t="s">
        <v>3245</v>
      </c>
      <c r="AB106" s="12" t="s">
        <v>7872</v>
      </c>
      <c r="AH106" s="12" t="s">
        <v>4583</v>
      </c>
      <c r="AO106" s="12" t="s">
        <v>8596</v>
      </c>
      <c r="AP106" s="12" t="s">
        <v>5926</v>
      </c>
      <c r="AQ106" s="12" t="s">
        <v>9258</v>
      </c>
    </row>
    <row r="107" spans="1:43" ht="12.75">
      <c r="A107" s="1" t="s">
        <v>4018</v>
      </c>
      <c r="B107" s="11" t="s">
        <v>9979</v>
      </c>
      <c r="C107" s="12" t="s">
        <v>10020</v>
      </c>
      <c r="D107" s="12" t="s">
        <v>8353</v>
      </c>
      <c r="K107" s="12" t="s">
        <v>3613</v>
      </c>
      <c r="L107" s="12" t="s">
        <v>2978</v>
      </c>
      <c r="O107" s="12" t="s">
        <v>8782</v>
      </c>
      <c r="AQ107" s="12" t="s">
        <v>9258</v>
      </c>
    </row>
    <row r="108" spans="1:43" ht="12.75">
      <c r="A108" s="1" t="s">
        <v>8482</v>
      </c>
      <c r="B108" s="11" t="s">
        <v>10306</v>
      </c>
      <c r="C108" s="12" t="s">
        <v>10021</v>
      </c>
      <c r="D108" s="12" t="s">
        <v>8354</v>
      </c>
      <c r="F108" s="13" t="s">
        <v>4812</v>
      </c>
      <c r="G108" s="12" t="s">
        <v>6954</v>
      </c>
      <c r="K108" s="12" t="s">
        <v>3614</v>
      </c>
      <c r="L108" s="12" t="s">
        <v>2979</v>
      </c>
      <c r="O108" s="12" t="s">
        <v>8783</v>
      </c>
      <c r="AQ108" s="12" t="s">
        <v>9258</v>
      </c>
    </row>
    <row r="109" spans="1:3" ht="12.75">
      <c r="A109" s="1" t="s">
        <v>1190</v>
      </c>
      <c r="B109" s="11" t="s">
        <v>9986</v>
      </c>
      <c r="C109" s="12" t="s">
        <v>5687</v>
      </c>
    </row>
    <row r="110" spans="1:43" ht="12.75">
      <c r="A110" s="4" t="s">
        <v>10361</v>
      </c>
      <c r="B110" s="11" t="s">
        <v>10308</v>
      </c>
      <c r="C110" s="12" t="s">
        <v>10022</v>
      </c>
      <c r="D110" s="12" t="s">
        <v>4480</v>
      </c>
      <c r="E110" s="12" t="s">
        <v>5775</v>
      </c>
      <c r="F110" s="12" t="s">
        <v>10562</v>
      </c>
      <c r="G110" s="12" t="s">
        <v>2864</v>
      </c>
      <c r="H110" s="12" t="s">
        <v>10477</v>
      </c>
      <c r="I110" s="12" t="s">
        <v>10478</v>
      </c>
      <c r="J110" s="12" t="s">
        <v>5748</v>
      </c>
      <c r="K110" s="12" t="s">
        <v>5027</v>
      </c>
      <c r="L110" s="12" t="s">
        <v>7462</v>
      </c>
      <c r="O110" s="12" t="s">
        <v>8930</v>
      </c>
      <c r="U110" s="12" t="s">
        <v>8236</v>
      </c>
      <c r="V110" s="12" t="s">
        <v>1574</v>
      </c>
      <c r="AB110" s="12" t="s">
        <v>7871</v>
      </c>
      <c r="AH110" s="12" t="s">
        <v>4584</v>
      </c>
      <c r="AO110" s="12" t="s">
        <v>8597</v>
      </c>
      <c r="AP110" s="12" t="s">
        <v>5926</v>
      </c>
      <c r="AQ110" s="12" t="s">
        <v>9258</v>
      </c>
    </row>
    <row r="111" spans="1:3" ht="12.75">
      <c r="A111" s="1" t="s">
        <v>9242</v>
      </c>
      <c r="B111" s="11" t="s">
        <v>9992</v>
      </c>
      <c r="C111" s="12" t="s">
        <v>10023</v>
      </c>
    </row>
    <row r="112" spans="1:43" ht="12.75">
      <c r="A112" s="4" t="s">
        <v>8473</v>
      </c>
      <c r="B112" s="11" t="s">
        <v>9977</v>
      </c>
      <c r="C112" s="12" t="s">
        <v>1295</v>
      </c>
      <c r="D112" s="12" t="s">
        <v>8355</v>
      </c>
      <c r="E112" s="12" t="s">
        <v>5776</v>
      </c>
      <c r="F112" s="12" t="s">
        <v>10564</v>
      </c>
      <c r="G112" s="12" t="s">
        <v>5982</v>
      </c>
      <c r="H112" s="12" t="s">
        <v>8473</v>
      </c>
      <c r="I112" s="12" t="s">
        <v>10476</v>
      </c>
      <c r="J112" s="12" t="s">
        <v>5749</v>
      </c>
      <c r="K112" s="12" t="s">
        <v>5028</v>
      </c>
      <c r="L112" s="12" t="s">
        <v>7463</v>
      </c>
      <c r="O112" s="12" t="s">
        <v>8931</v>
      </c>
      <c r="U112" s="12" t="s">
        <v>8237</v>
      </c>
      <c r="V112" s="12" t="s">
        <v>1575</v>
      </c>
      <c r="AB112" s="12" t="s">
        <v>7878</v>
      </c>
      <c r="AH112" s="12" t="s">
        <v>4585</v>
      </c>
      <c r="AO112" s="12" t="s">
        <v>8598</v>
      </c>
      <c r="AP112" s="12" t="s">
        <v>5926</v>
      </c>
      <c r="AQ112" s="12" t="s">
        <v>9258</v>
      </c>
    </row>
    <row r="113" spans="1:3" ht="12.75">
      <c r="A113" s="1" t="s">
        <v>10378</v>
      </c>
      <c r="B113" s="11" t="s">
        <v>4986</v>
      </c>
      <c r="C113" s="12" t="s">
        <v>10024</v>
      </c>
    </row>
    <row r="114" spans="1:3" ht="12.75">
      <c r="A114" s="1" t="s">
        <v>8657</v>
      </c>
      <c r="B114" s="11" t="s">
        <v>9984</v>
      </c>
      <c r="C114" s="12" t="s">
        <v>10025</v>
      </c>
    </row>
    <row r="115" spans="1:11" ht="12.75">
      <c r="A115" s="1" t="s">
        <v>9112</v>
      </c>
      <c r="B115" s="11" t="s">
        <v>9984</v>
      </c>
      <c r="C115" s="12" t="s">
        <v>10026</v>
      </c>
      <c r="K115" s="12" t="s">
        <v>3615</v>
      </c>
    </row>
    <row r="116" spans="1:43" ht="12.75">
      <c r="A116" s="1" t="s">
        <v>6065</v>
      </c>
      <c r="B116" s="11" t="s">
        <v>9988</v>
      </c>
      <c r="C116" s="12" t="s">
        <v>10307</v>
      </c>
      <c r="D116" s="12" t="s">
        <v>7295</v>
      </c>
      <c r="K116" s="12" t="s">
        <v>3616</v>
      </c>
      <c r="L116" s="12" t="s">
        <v>7111</v>
      </c>
      <c r="O116" s="12" t="s">
        <v>9518</v>
      </c>
      <c r="AQ116" s="12" t="s">
        <v>5926</v>
      </c>
    </row>
    <row r="117" spans="1:11" ht="12.75">
      <c r="A117" s="1" t="s">
        <v>1614</v>
      </c>
      <c r="B117" s="11" t="s">
        <v>9979</v>
      </c>
      <c r="C117" s="12" t="s">
        <v>10027</v>
      </c>
      <c r="K117" s="12" t="s">
        <v>3617</v>
      </c>
    </row>
    <row r="118" spans="1:43" ht="12.75">
      <c r="A118" s="1" t="s">
        <v>6068</v>
      </c>
      <c r="B118" s="11" t="s">
        <v>9978</v>
      </c>
      <c r="C118" s="12" t="s">
        <v>8541</v>
      </c>
      <c r="D118" s="12" t="s">
        <v>7296</v>
      </c>
      <c r="K118" s="12" t="s">
        <v>3618</v>
      </c>
      <c r="L118" s="12" t="s">
        <v>7112</v>
      </c>
      <c r="O118" s="12" t="s">
        <v>9519</v>
      </c>
      <c r="AQ118" s="12" t="s">
        <v>5926</v>
      </c>
    </row>
    <row r="119" spans="1:11" ht="12.75">
      <c r="A119" s="1" t="s">
        <v>9113</v>
      </c>
      <c r="B119" s="11" t="s">
        <v>9979</v>
      </c>
      <c r="C119" s="12" t="s">
        <v>5688</v>
      </c>
      <c r="K119" s="12" t="s">
        <v>3619</v>
      </c>
    </row>
    <row r="120" spans="1:11" ht="12.75">
      <c r="A120" s="1" t="s">
        <v>10324</v>
      </c>
      <c r="B120" s="11" t="s">
        <v>9977</v>
      </c>
      <c r="C120" s="12" t="s">
        <v>10028</v>
      </c>
      <c r="K120" s="12" t="s">
        <v>3620</v>
      </c>
    </row>
    <row r="121" spans="1:11" ht="12.75">
      <c r="A121" s="1" t="s">
        <v>9945</v>
      </c>
      <c r="B121" s="11" t="s">
        <v>9114</v>
      </c>
      <c r="C121" s="12" t="s">
        <v>10028</v>
      </c>
      <c r="K121" s="12" t="s">
        <v>3621</v>
      </c>
    </row>
    <row r="122" spans="1:43" ht="12.75">
      <c r="A122" s="4" t="s">
        <v>9713</v>
      </c>
      <c r="B122" s="11" t="s">
        <v>9976</v>
      </c>
      <c r="C122" s="12" t="s">
        <v>10029</v>
      </c>
      <c r="D122" s="12" t="s">
        <v>4481</v>
      </c>
      <c r="E122" s="12" t="s">
        <v>5777</v>
      </c>
      <c r="F122" s="12" t="s">
        <v>3795</v>
      </c>
      <c r="G122" s="12" t="s">
        <v>5983</v>
      </c>
      <c r="H122" s="12" t="s">
        <v>10479</v>
      </c>
      <c r="I122" s="12" t="s">
        <v>10480</v>
      </c>
      <c r="J122" s="12" t="s">
        <v>5750</v>
      </c>
      <c r="K122" s="12" t="s">
        <v>10480</v>
      </c>
      <c r="L122" s="12" t="s">
        <v>10480</v>
      </c>
      <c r="O122" s="12" t="s">
        <v>8784</v>
      </c>
      <c r="U122" s="12" t="s">
        <v>8238</v>
      </c>
      <c r="V122" s="12" t="s">
        <v>1576</v>
      </c>
      <c r="AB122" s="13" t="s">
        <v>7592</v>
      </c>
      <c r="AH122" s="12" t="s">
        <v>4604</v>
      </c>
      <c r="AO122" s="12" t="s">
        <v>8599</v>
      </c>
      <c r="AP122" s="12" t="s">
        <v>5926</v>
      </c>
      <c r="AQ122" s="12" t="s">
        <v>9258</v>
      </c>
    </row>
    <row r="123" spans="1:3" ht="12.75">
      <c r="A123" s="1" t="s">
        <v>6484</v>
      </c>
      <c r="B123" s="11" t="s">
        <v>9985</v>
      </c>
      <c r="C123" s="12" t="s">
        <v>5091</v>
      </c>
    </row>
    <row r="124" spans="1:11" ht="12.75">
      <c r="A124" s="1" t="s">
        <v>9115</v>
      </c>
      <c r="B124" s="11" t="s">
        <v>9984</v>
      </c>
      <c r="C124" s="12" t="s">
        <v>10030</v>
      </c>
      <c r="K124" s="12" t="s">
        <v>9115</v>
      </c>
    </row>
    <row r="125" spans="1:3" ht="12.75">
      <c r="A125" s="1" t="s">
        <v>10518</v>
      </c>
      <c r="B125" s="11" t="s">
        <v>9978</v>
      </c>
      <c r="C125" s="12" t="s">
        <v>5227</v>
      </c>
    </row>
    <row r="126" spans="1:11" ht="12.75">
      <c r="A126" s="1" t="s">
        <v>9116</v>
      </c>
      <c r="B126" s="11" t="s">
        <v>10780</v>
      </c>
      <c r="C126" s="12" t="s">
        <v>5228</v>
      </c>
      <c r="K126" s="12" t="s">
        <v>3622</v>
      </c>
    </row>
    <row r="127" spans="1:3" ht="12.75">
      <c r="A127" s="1" t="s">
        <v>2501</v>
      </c>
      <c r="B127" s="11" t="s">
        <v>9976</v>
      </c>
      <c r="C127" s="12" t="s">
        <v>5229</v>
      </c>
    </row>
    <row r="128" spans="1:43" ht="12.75">
      <c r="A128" s="1" t="s">
        <v>9550</v>
      </c>
      <c r="B128" s="11" t="s">
        <v>9978</v>
      </c>
      <c r="C128" s="12" t="s">
        <v>5230</v>
      </c>
      <c r="D128" s="12" t="s">
        <v>7297</v>
      </c>
      <c r="K128" s="12" t="s">
        <v>9550</v>
      </c>
      <c r="L128" s="12" t="s">
        <v>7113</v>
      </c>
      <c r="O128" s="12" t="s">
        <v>9520</v>
      </c>
      <c r="AQ128" s="12" t="s">
        <v>5926</v>
      </c>
    </row>
    <row r="129" spans="1:11" ht="12.75">
      <c r="A129" s="1" t="s">
        <v>9117</v>
      </c>
      <c r="B129" s="11" t="s">
        <v>9976</v>
      </c>
      <c r="C129" s="12" t="s">
        <v>5092</v>
      </c>
      <c r="K129" s="12" t="s">
        <v>3623</v>
      </c>
    </row>
    <row r="130" spans="1:43" ht="12.75">
      <c r="A130" s="4" t="s">
        <v>4186</v>
      </c>
      <c r="B130" s="11" t="s">
        <v>9976</v>
      </c>
      <c r="C130" s="12" t="s">
        <v>5231</v>
      </c>
      <c r="D130" s="12" t="s">
        <v>4482</v>
      </c>
      <c r="E130" s="12" t="s">
        <v>5778</v>
      </c>
      <c r="F130" s="13" t="s">
        <v>725</v>
      </c>
      <c r="G130" s="12" t="s">
        <v>5984</v>
      </c>
      <c r="H130" s="12" t="s">
        <v>10481</v>
      </c>
      <c r="I130" s="12" t="s">
        <v>10482</v>
      </c>
      <c r="J130" s="12" t="s">
        <v>5751</v>
      </c>
      <c r="K130" s="12" t="s">
        <v>5029</v>
      </c>
      <c r="L130" s="12" t="s">
        <v>7464</v>
      </c>
      <c r="O130" s="12" t="s">
        <v>8932</v>
      </c>
      <c r="U130" s="12" t="s">
        <v>8239</v>
      </c>
      <c r="V130" s="12" t="s">
        <v>1577</v>
      </c>
      <c r="AB130" s="13" t="s">
        <v>3442</v>
      </c>
      <c r="AH130" s="12" t="s">
        <v>4586</v>
      </c>
      <c r="AO130" s="12" t="s">
        <v>8600</v>
      </c>
      <c r="AP130" s="12" t="s">
        <v>5926</v>
      </c>
      <c r="AQ130" s="12" t="s">
        <v>9258</v>
      </c>
    </row>
    <row r="131" spans="1:11" ht="12.75">
      <c r="A131" s="1" t="s">
        <v>9118</v>
      </c>
      <c r="B131" s="11" t="s">
        <v>9979</v>
      </c>
      <c r="C131" s="12" t="s">
        <v>5093</v>
      </c>
      <c r="K131" s="12" t="s">
        <v>9118</v>
      </c>
    </row>
    <row r="132" spans="1:43" ht="12.75">
      <c r="A132" s="4" t="s">
        <v>4660</v>
      </c>
      <c r="B132" s="11" t="s">
        <v>9975</v>
      </c>
      <c r="C132" s="12" t="s">
        <v>5232</v>
      </c>
      <c r="D132" s="12" t="s">
        <v>4483</v>
      </c>
      <c r="E132" s="12" t="s">
        <v>5779</v>
      </c>
      <c r="F132" s="12" t="s">
        <v>726</v>
      </c>
      <c r="G132" s="12" t="s">
        <v>5985</v>
      </c>
      <c r="H132" s="12" t="s">
        <v>10483</v>
      </c>
      <c r="I132" s="12" t="s">
        <v>4660</v>
      </c>
      <c r="J132" s="12" t="s">
        <v>5752</v>
      </c>
      <c r="K132" s="12" t="s">
        <v>5030</v>
      </c>
      <c r="L132" s="12" t="s">
        <v>7465</v>
      </c>
      <c r="O132" s="12" t="s">
        <v>8933</v>
      </c>
      <c r="U132" s="12" t="s">
        <v>8240</v>
      </c>
      <c r="V132" s="12" t="s">
        <v>1578</v>
      </c>
      <c r="AB132" s="12" t="s">
        <v>7593</v>
      </c>
      <c r="AH132" s="12" t="s">
        <v>4587</v>
      </c>
      <c r="AO132" s="12" t="s">
        <v>8601</v>
      </c>
      <c r="AP132" s="12" t="s">
        <v>5926</v>
      </c>
      <c r="AQ132" s="12" t="s">
        <v>9258</v>
      </c>
    </row>
    <row r="133" spans="1:43" ht="12.75">
      <c r="A133" s="1" t="s">
        <v>4451</v>
      </c>
      <c r="B133" s="11" t="s">
        <v>9984</v>
      </c>
      <c r="C133" s="12" t="s">
        <v>5233</v>
      </c>
      <c r="D133" s="12" t="s">
        <v>8356</v>
      </c>
      <c r="K133" s="12" t="s">
        <v>3624</v>
      </c>
      <c r="L133" s="12" t="s">
        <v>2980</v>
      </c>
      <c r="O133" s="12" t="s">
        <v>8785</v>
      </c>
      <c r="AQ133" s="12" t="s">
        <v>9258</v>
      </c>
    </row>
    <row r="134" spans="1:3" ht="12.75">
      <c r="A134" s="1" t="s">
        <v>8491</v>
      </c>
      <c r="B134" s="11" t="s">
        <v>9984</v>
      </c>
      <c r="C134" s="12" t="s">
        <v>5234</v>
      </c>
    </row>
    <row r="135" spans="1:3" ht="12.75">
      <c r="A135" s="1" t="s">
        <v>8490</v>
      </c>
      <c r="B135" s="11" t="s">
        <v>9978</v>
      </c>
      <c r="C135" s="12" t="s">
        <v>5235</v>
      </c>
    </row>
    <row r="136" spans="1:43" ht="12.75">
      <c r="A136" s="4" t="s">
        <v>3702</v>
      </c>
      <c r="B136" s="11" t="s">
        <v>10780</v>
      </c>
      <c r="C136" s="12" t="s">
        <v>5236</v>
      </c>
      <c r="D136" s="12" t="s">
        <v>7763</v>
      </c>
      <c r="E136" s="12" t="s">
        <v>5780</v>
      </c>
      <c r="F136" s="12" t="s">
        <v>3796</v>
      </c>
      <c r="G136" s="12" t="s">
        <v>5986</v>
      </c>
      <c r="H136" s="12" t="s">
        <v>7764</v>
      </c>
      <c r="I136" s="12" t="s">
        <v>7765</v>
      </c>
      <c r="J136" s="12" t="s">
        <v>5753</v>
      </c>
      <c r="K136" s="12" t="s">
        <v>7765</v>
      </c>
      <c r="L136" s="12" t="s">
        <v>7466</v>
      </c>
      <c r="M136" s="12" t="s">
        <v>7766</v>
      </c>
      <c r="N136" s="12" t="s">
        <v>2765</v>
      </c>
      <c r="O136" s="17" t="s">
        <v>7767</v>
      </c>
      <c r="P136" s="12" t="s">
        <v>7768</v>
      </c>
      <c r="U136" s="12" t="s">
        <v>8241</v>
      </c>
      <c r="V136" s="12" t="s">
        <v>1579</v>
      </c>
      <c r="AB136" s="12" t="s">
        <v>7594</v>
      </c>
      <c r="AH136" s="12" t="s">
        <v>4588</v>
      </c>
      <c r="AO136" s="12" t="s">
        <v>8602</v>
      </c>
      <c r="AP136" s="12" t="s">
        <v>5926</v>
      </c>
      <c r="AQ136" s="12" t="s">
        <v>9258</v>
      </c>
    </row>
    <row r="137" spans="1:11" ht="12.75">
      <c r="A137" s="1" t="s">
        <v>9119</v>
      </c>
      <c r="B137" s="11" t="s">
        <v>9984</v>
      </c>
      <c r="C137" s="12" t="s">
        <v>5237</v>
      </c>
      <c r="K137" s="12" t="s">
        <v>3625</v>
      </c>
    </row>
    <row r="138" spans="1:11" ht="12.75">
      <c r="A138" s="1" t="s">
        <v>9551</v>
      </c>
      <c r="B138" s="11" t="s">
        <v>9979</v>
      </c>
      <c r="C138" s="12" t="s">
        <v>5238</v>
      </c>
      <c r="K138" s="12" t="s">
        <v>9551</v>
      </c>
    </row>
    <row r="139" spans="1:3" ht="12.75">
      <c r="A139" s="1" t="s">
        <v>2758</v>
      </c>
      <c r="B139" s="11" t="s">
        <v>10309</v>
      </c>
      <c r="C139" s="12" t="s">
        <v>5239</v>
      </c>
    </row>
    <row r="140" spans="1:11" ht="12.75">
      <c r="A140" s="1" t="s">
        <v>8162</v>
      </c>
      <c r="B140" s="11" t="s">
        <v>9976</v>
      </c>
      <c r="C140" s="12" t="s">
        <v>5240</v>
      </c>
      <c r="K140" s="12" t="s">
        <v>3626</v>
      </c>
    </row>
    <row r="141" spans="1:3" ht="12.75">
      <c r="A141" s="1" t="s">
        <v>9255</v>
      </c>
      <c r="B141" s="11" t="s">
        <v>9984</v>
      </c>
      <c r="C141" s="12" t="s">
        <v>5241</v>
      </c>
    </row>
    <row r="142" spans="1:11" ht="12.75">
      <c r="A142" s="1" t="s">
        <v>8161</v>
      </c>
      <c r="B142" s="11" t="s">
        <v>9976</v>
      </c>
      <c r="C142" s="12" t="s">
        <v>3047</v>
      </c>
      <c r="K142" s="12" t="s">
        <v>3627</v>
      </c>
    </row>
    <row r="143" spans="1:11" ht="12.75">
      <c r="A143" s="1" t="s">
        <v>9120</v>
      </c>
      <c r="B143" s="11" t="s">
        <v>9984</v>
      </c>
      <c r="C143" s="12" t="s">
        <v>3048</v>
      </c>
      <c r="K143" s="12" t="s">
        <v>3628</v>
      </c>
    </row>
    <row r="144" spans="1:43" ht="12.75">
      <c r="A144" s="1" t="s">
        <v>6279</v>
      </c>
      <c r="B144" s="11" t="s">
        <v>9984</v>
      </c>
      <c r="C144" s="12" t="s">
        <v>3049</v>
      </c>
      <c r="D144" s="12" t="s">
        <v>8357</v>
      </c>
      <c r="K144" s="12" t="s">
        <v>1300</v>
      </c>
      <c r="L144" s="12" t="s">
        <v>2981</v>
      </c>
      <c r="O144" s="12" t="s">
        <v>4303</v>
      </c>
      <c r="AQ144" s="12" t="s">
        <v>9258</v>
      </c>
    </row>
    <row r="145" spans="1:43" ht="12.75">
      <c r="A145" s="1" t="s">
        <v>6280</v>
      </c>
      <c r="B145" s="11" t="s">
        <v>9979</v>
      </c>
      <c r="C145" s="12" t="s">
        <v>5250</v>
      </c>
      <c r="D145" s="12" t="s">
        <v>8358</v>
      </c>
      <c r="K145" s="12" t="s">
        <v>1301</v>
      </c>
      <c r="L145" s="12" t="s">
        <v>2982</v>
      </c>
      <c r="O145" s="12" t="s">
        <v>4304</v>
      </c>
      <c r="AQ145" s="12" t="s">
        <v>9258</v>
      </c>
    </row>
    <row r="146" spans="1:43" ht="12.75">
      <c r="A146" s="1" t="s">
        <v>9121</v>
      </c>
      <c r="B146" s="11" t="s">
        <v>9122</v>
      </c>
      <c r="C146" s="12" t="s">
        <v>5251</v>
      </c>
      <c r="D146" s="12" t="s">
        <v>7298</v>
      </c>
      <c r="K146" s="12" t="s">
        <v>10843</v>
      </c>
      <c r="L146" s="12" t="s">
        <v>7114</v>
      </c>
      <c r="O146" s="12" t="s">
        <v>9521</v>
      </c>
      <c r="AQ146" s="12" t="s">
        <v>5926</v>
      </c>
    </row>
    <row r="147" spans="1:43" ht="12.75">
      <c r="A147" s="1" t="s">
        <v>9597</v>
      </c>
      <c r="B147" s="11" t="s">
        <v>9979</v>
      </c>
      <c r="C147" s="12" t="s">
        <v>5252</v>
      </c>
      <c r="D147" s="12" t="s">
        <v>8360</v>
      </c>
      <c r="K147" s="12" t="s">
        <v>3629</v>
      </c>
      <c r="L147" s="12" t="s">
        <v>2983</v>
      </c>
      <c r="O147" s="12" t="s">
        <v>4305</v>
      </c>
      <c r="AQ147" s="12" t="s">
        <v>9258</v>
      </c>
    </row>
    <row r="148" spans="1:11" ht="12.75">
      <c r="A148" s="1" t="s">
        <v>9123</v>
      </c>
      <c r="B148" s="11" t="s">
        <v>9979</v>
      </c>
      <c r="C148" s="12" t="s">
        <v>5253</v>
      </c>
      <c r="K148" s="12" t="s">
        <v>3630</v>
      </c>
    </row>
    <row r="149" spans="1:43" ht="12.75">
      <c r="A149" s="1" t="s">
        <v>9261</v>
      </c>
      <c r="B149" s="11" t="s">
        <v>9979</v>
      </c>
      <c r="C149" s="12" t="s">
        <v>5254</v>
      </c>
      <c r="D149" s="12" t="s">
        <v>8359</v>
      </c>
      <c r="K149" s="12" t="s">
        <v>1302</v>
      </c>
      <c r="L149" s="12" t="s">
        <v>2984</v>
      </c>
      <c r="O149" s="12" t="s">
        <v>4306</v>
      </c>
      <c r="AQ149" s="12" t="s">
        <v>9258</v>
      </c>
    </row>
    <row r="150" spans="1:11" ht="12.75">
      <c r="A150" s="1" t="s">
        <v>9124</v>
      </c>
      <c r="B150" s="11" t="s">
        <v>9979</v>
      </c>
      <c r="C150" s="12" t="s">
        <v>10311</v>
      </c>
      <c r="K150" s="12" t="s">
        <v>3631</v>
      </c>
    </row>
    <row r="151" spans="1:11" ht="12.75">
      <c r="A151" s="1" t="s">
        <v>9262</v>
      </c>
      <c r="B151" s="11" t="s">
        <v>9979</v>
      </c>
      <c r="C151" s="12" t="s">
        <v>5255</v>
      </c>
      <c r="K151" s="12" t="s">
        <v>3632</v>
      </c>
    </row>
    <row r="152" spans="1:11" ht="12.75">
      <c r="A152" s="1" t="s">
        <v>9125</v>
      </c>
      <c r="B152" s="11" t="s">
        <v>9977</v>
      </c>
      <c r="C152" s="12" t="s">
        <v>10312</v>
      </c>
      <c r="K152" s="12" t="s">
        <v>3633</v>
      </c>
    </row>
    <row r="153" spans="1:11" ht="12.75">
      <c r="A153" s="1" t="s">
        <v>9126</v>
      </c>
      <c r="B153" s="11" t="s">
        <v>9977</v>
      </c>
      <c r="C153" s="12" t="s">
        <v>10313</v>
      </c>
      <c r="K153" s="12" t="s">
        <v>3634</v>
      </c>
    </row>
    <row r="154" spans="1:3" ht="12.75">
      <c r="A154" s="1" t="s">
        <v>9256</v>
      </c>
      <c r="B154" s="11" t="s">
        <v>9979</v>
      </c>
      <c r="C154" s="12" t="s">
        <v>5094</v>
      </c>
    </row>
    <row r="155" spans="1:43" ht="12.75">
      <c r="A155" s="1" t="s">
        <v>4625</v>
      </c>
      <c r="B155" s="11" t="s">
        <v>9977</v>
      </c>
      <c r="C155" s="12" t="s">
        <v>5095</v>
      </c>
      <c r="D155" s="12" t="s">
        <v>8361</v>
      </c>
      <c r="K155" s="12" t="s">
        <v>4625</v>
      </c>
      <c r="L155" s="12" t="s">
        <v>972</v>
      </c>
      <c r="O155" s="12" t="s">
        <v>4307</v>
      </c>
      <c r="AQ155" s="12" t="s">
        <v>9258</v>
      </c>
    </row>
    <row r="156" spans="1:43" ht="12.75">
      <c r="A156" s="4" t="s">
        <v>4626</v>
      </c>
      <c r="B156" s="11" t="s">
        <v>9980</v>
      </c>
      <c r="C156" s="12" t="s">
        <v>5096</v>
      </c>
      <c r="D156" s="12" t="s">
        <v>8362</v>
      </c>
      <c r="E156" s="12" t="s">
        <v>5781</v>
      </c>
      <c r="F156" s="12" t="s">
        <v>727</v>
      </c>
      <c r="G156" s="12" t="s">
        <v>6246</v>
      </c>
      <c r="H156" s="12" t="s">
        <v>10484</v>
      </c>
      <c r="I156" s="12" t="s">
        <v>4626</v>
      </c>
      <c r="J156" s="12" t="s">
        <v>5754</v>
      </c>
      <c r="K156" s="12" t="s">
        <v>4626</v>
      </c>
      <c r="L156" s="12" t="s">
        <v>7467</v>
      </c>
      <c r="O156" s="12" t="s">
        <v>4308</v>
      </c>
      <c r="U156" s="12" t="s">
        <v>8242</v>
      </c>
      <c r="V156" s="12" t="s">
        <v>1580</v>
      </c>
      <c r="AB156" s="12" t="s">
        <v>10283</v>
      </c>
      <c r="AH156" s="12" t="s">
        <v>4589</v>
      </c>
      <c r="AO156" s="12" t="s">
        <v>8603</v>
      </c>
      <c r="AP156" s="12" t="s">
        <v>5926</v>
      </c>
      <c r="AQ156" s="12" t="s">
        <v>9258</v>
      </c>
    </row>
    <row r="157" spans="1:43" ht="12.75">
      <c r="A157" s="1" t="s">
        <v>4455</v>
      </c>
      <c r="B157" s="11" t="s">
        <v>9979</v>
      </c>
      <c r="C157" s="12" t="s">
        <v>5256</v>
      </c>
      <c r="D157" s="12" t="s">
        <v>8363</v>
      </c>
      <c r="K157" s="12" t="s">
        <v>4455</v>
      </c>
      <c r="L157" s="12" t="s">
        <v>973</v>
      </c>
      <c r="O157" s="12" t="s">
        <v>4341</v>
      </c>
      <c r="AQ157" s="12" t="s">
        <v>9258</v>
      </c>
    </row>
    <row r="158" spans="1:11" ht="12.75">
      <c r="A158" s="1" t="s">
        <v>9257</v>
      </c>
      <c r="B158" s="11" t="s">
        <v>9976</v>
      </c>
      <c r="C158" s="12" t="s">
        <v>5257</v>
      </c>
      <c r="K158" s="12" t="s">
        <v>3635</v>
      </c>
    </row>
    <row r="159" spans="1:3" ht="12.75">
      <c r="A159" s="1" t="s">
        <v>7027</v>
      </c>
      <c r="B159" s="11" t="s">
        <v>7028</v>
      </c>
      <c r="C159" s="12" t="s">
        <v>5258</v>
      </c>
    </row>
    <row r="160" spans="1:43" ht="12.75">
      <c r="A160" s="1" t="s">
        <v>10908</v>
      </c>
      <c r="B160" s="11" t="s">
        <v>9976</v>
      </c>
      <c r="C160" s="12" t="s">
        <v>5259</v>
      </c>
      <c r="D160" s="12" t="s">
        <v>8364</v>
      </c>
      <c r="K160" s="12" t="s">
        <v>3636</v>
      </c>
      <c r="L160" s="12" t="s">
        <v>974</v>
      </c>
      <c r="O160" s="12" t="s">
        <v>4342</v>
      </c>
      <c r="AQ160" s="12" t="s">
        <v>9258</v>
      </c>
    </row>
    <row r="161" spans="1:3" ht="12.75">
      <c r="A161" s="1" t="s">
        <v>9263</v>
      </c>
      <c r="B161" s="11" t="s">
        <v>9978</v>
      </c>
      <c r="C161" s="12" t="s">
        <v>5260</v>
      </c>
    </row>
    <row r="162" spans="1:43" ht="12.75">
      <c r="A162" s="1" t="s">
        <v>9127</v>
      </c>
      <c r="B162" s="11" t="s">
        <v>9979</v>
      </c>
      <c r="C162" s="12" t="s">
        <v>5261</v>
      </c>
      <c r="D162" s="12" t="s">
        <v>8365</v>
      </c>
      <c r="K162" s="12" t="s">
        <v>3637</v>
      </c>
      <c r="L162" s="12" t="s">
        <v>975</v>
      </c>
      <c r="O162" s="12" t="s">
        <v>4343</v>
      </c>
      <c r="AQ162" s="12" t="s">
        <v>9258</v>
      </c>
    </row>
    <row r="163" spans="1:43" ht="12.75">
      <c r="A163" s="1" t="s">
        <v>9211</v>
      </c>
      <c r="B163" s="11" t="s">
        <v>9978</v>
      </c>
      <c r="C163" s="12" t="s">
        <v>5262</v>
      </c>
      <c r="D163" s="12" t="s">
        <v>7299</v>
      </c>
      <c r="K163" s="12" t="s">
        <v>6005</v>
      </c>
      <c r="L163" s="12" t="s">
        <v>7115</v>
      </c>
      <c r="O163" s="12" t="s">
        <v>9522</v>
      </c>
      <c r="AQ163" s="12" t="s">
        <v>5926</v>
      </c>
    </row>
    <row r="164" spans="1:43" ht="12.75">
      <c r="A164" s="4" t="s">
        <v>4185</v>
      </c>
      <c r="B164" s="11" t="s">
        <v>10860</v>
      </c>
      <c r="C164" s="12" t="s">
        <v>5097</v>
      </c>
      <c r="D164" s="12" t="s">
        <v>4484</v>
      </c>
      <c r="E164" s="12" t="s">
        <v>5782</v>
      </c>
      <c r="F164" s="12" t="s">
        <v>728</v>
      </c>
      <c r="G164" s="12" t="s">
        <v>3827</v>
      </c>
      <c r="H164" s="12" t="s">
        <v>10485</v>
      </c>
      <c r="I164" s="12" t="s">
        <v>10486</v>
      </c>
      <c r="J164" s="12" t="s">
        <v>5755</v>
      </c>
      <c r="K164" s="12" t="s">
        <v>5031</v>
      </c>
      <c r="L164" s="12" t="s">
        <v>7468</v>
      </c>
      <c r="O164" s="12" t="s">
        <v>7914</v>
      </c>
      <c r="U164" s="12" t="s">
        <v>8243</v>
      </c>
      <c r="V164" s="12" t="s">
        <v>1581</v>
      </c>
      <c r="AB164" s="12" t="s">
        <v>7595</v>
      </c>
      <c r="AH164" s="12" t="s">
        <v>6836</v>
      </c>
      <c r="AO164" s="12" t="s">
        <v>10723</v>
      </c>
      <c r="AP164" s="12" t="s">
        <v>5926</v>
      </c>
      <c r="AQ164" s="12" t="s">
        <v>9258</v>
      </c>
    </row>
    <row r="165" spans="1:43" ht="12.75">
      <c r="A165" s="1" t="s">
        <v>10859</v>
      </c>
      <c r="B165" s="11" t="s">
        <v>10861</v>
      </c>
      <c r="C165" s="12" t="s">
        <v>10862</v>
      </c>
      <c r="D165" s="12" t="s">
        <v>8366</v>
      </c>
      <c r="K165" s="12" t="s">
        <v>1303</v>
      </c>
      <c r="L165" s="12" t="s">
        <v>403</v>
      </c>
      <c r="O165" s="12" t="s">
        <v>1219</v>
      </c>
      <c r="AQ165" s="12" t="s">
        <v>9258</v>
      </c>
    </row>
    <row r="166" spans="1:3" ht="12.75">
      <c r="A166" s="1" t="s">
        <v>3910</v>
      </c>
      <c r="B166" s="11" t="s">
        <v>6191</v>
      </c>
      <c r="C166" s="12" t="s">
        <v>7729</v>
      </c>
    </row>
    <row r="167" spans="1:43" ht="12.75">
      <c r="A167" s="4" t="s">
        <v>9129</v>
      </c>
      <c r="B167" s="11" t="s">
        <v>9978</v>
      </c>
      <c r="C167" s="12" t="s">
        <v>5263</v>
      </c>
      <c r="D167" s="12" t="s">
        <v>5610</v>
      </c>
      <c r="E167" s="12" t="s">
        <v>7486</v>
      </c>
      <c r="G167" s="12" t="s">
        <v>6955</v>
      </c>
      <c r="H167" s="12" t="s">
        <v>9129</v>
      </c>
      <c r="I167" s="12" t="s">
        <v>9129</v>
      </c>
      <c r="J167" s="12" t="s">
        <v>5756</v>
      </c>
      <c r="K167" s="12" t="s">
        <v>9129</v>
      </c>
      <c r="L167" s="12" t="s">
        <v>9304</v>
      </c>
      <c r="O167" s="12" t="s">
        <v>4344</v>
      </c>
      <c r="U167" s="12" t="s">
        <v>8244</v>
      </c>
      <c r="V167" s="12" t="s">
        <v>1582</v>
      </c>
      <c r="AB167" s="12" t="s">
        <v>7596</v>
      </c>
      <c r="AH167" s="12" t="s">
        <v>4590</v>
      </c>
      <c r="AO167" s="12" t="s">
        <v>8604</v>
      </c>
      <c r="AP167" s="12" t="s">
        <v>5926</v>
      </c>
      <c r="AQ167" s="12" t="s">
        <v>9258</v>
      </c>
    </row>
    <row r="168" spans="1:3" ht="12.75">
      <c r="A168" s="1" t="s">
        <v>1606</v>
      </c>
      <c r="B168" s="11" t="s">
        <v>9979</v>
      </c>
      <c r="C168" s="12" t="s">
        <v>5264</v>
      </c>
    </row>
    <row r="169" spans="1:11" ht="12.75">
      <c r="A169" s="1" t="s">
        <v>9130</v>
      </c>
      <c r="B169" s="11" t="s">
        <v>9988</v>
      </c>
      <c r="C169" s="12" t="s">
        <v>5265</v>
      </c>
      <c r="K169" s="12" t="s">
        <v>3638</v>
      </c>
    </row>
    <row r="170" spans="1:3" ht="12.75">
      <c r="A170" s="1" t="s">
        <v>5337</v>
      </c>
      <c r="B170" s="11" t="s">
        <v>9978</v>
      </c>
      <c r="C170" s="12" t="s">
        <v>5266</v>
      </c>
    </row>
    <row r="171" spans="1:11" ht="12.75">
      <c r="A171" s="1" t="s">
        <v>10315</v>
      </c>
      <c r="B171" s="11" t="s">
        <v>9988</v>
      </c>
      <c r="C171" s="12" t="s">
        <v>5098</v>
      </c>
      <c r="K171" s="12" t="s">
        <v>3639</v>
      </c>
    </row>
    <row r="172" spans="1:43" ht="12.75">
      <c r="A172" s="1" t="s">
        <v>9653</v>
      </c>
      <c r="B172" s="11" t="s">
        <v>9979</v>
      </c>
      <c r="C172" s="12" t="s">
        <v>5267</v>
      </c>
      <c r="D172" s="12" t="s">
        <v>8367</v>
      </c>
      <c r="K172" s="12" t="s">
        <v>9653</v>
      </c>
      <c r="L172" s="12" t="s">
        <v>976</v>
      </c>
      <c r="O172" s="12" t="s">
        <v>4345</v>
      </c>
      <c r="AQ172" s="12" t="s">
        <v>9258</v>
      </c>
    </row>
    <row r="173" spans="1:3" ht="12.75">
      <c r="A173" s="1" t="s">
        <v>10305</v>
      </c>
      <c r="B173" s="11" t="s">
        <v>9988</v>
      </c>
      <c r="C173" s="12" t="s">
        <v>5268</v>
      </c>
    </row>
    <row r="174" spans="1:43" ht="12.75">
      <c r="A174" s="1" t="s">
        <v>6293</v>
      </c>
      <c r="B174" s="11" t="s">
        <v>9979</v>
      </c>
      <c r="C174" s="12" t="s">
        <v>5269</v>
      </c>
      <c r="D174" s="12" t="s">
        <v>8368</v>
      </c>
      <c r="K174" s="12" t="s">
        <v>3640</v>
      </c>
      <c r="L174" s="12" t="s">
        <v>977</v>
      </c>
      <c r="O174" s="12" t="s">
        <v>4346</v>
      </c>
      <c r="AQ174" s="12" t="s">
        <v>9258</v>
      </c>
    </row>
    <row r="175" spans="1:11" ht="12.75">
      <c r="A175" s="1" t="s">
        <v>9131</v>
      </c>
      <c r="B175" s="11" t="s">
        <v>9979</v>
      </c>
      <c r="C175" s="12" t="s">
        <v>5099</v>
      </c>
      <c r="K175" s="12" t="s">
        <v>9131</v>
      </c>
    </row>
    <row r="176" spans="1:2" ht="12.75">
      <c r="A176" s="1" t="s">
        <v>4827</v>
      </c>
      <c r="B176" s="11" t="s">
        <v>4828</v>
      </c>
    </row>
    <row r="177" spans="1:3" ht="12.75">
      <c r="A177" s="1" t="s">
        <v>10759</v>
      </c>
      <c r="B177" s="11" t="s">
        <v>9978</v>
      </c>
      <c r="C177" s="12" t="s">
        <v>5270</v>
      </c>
    </row>
    <row r="178" spans="1:3" ht="12.75">
      <c r="A178" s="1" t="s">
        <v>3540</v>
      </c>
      <c r="C178" s="12" t="s">
        <v>5271</v>
      </c>
    </row>
    <row r="179" spans="1:43" ht="12.75">
      <c r="A179" s="1" t="s">
        <v>3976</v>
      </c>
      <c r="C179" s="12" t="s">
        <v>5151</v>
      </c>
      <c r="D179" s="12" t="s">
        <v>7300</v>
      </c>
      <c r="K179" s="12" t="s">
        <v>3976</v>
      </c>
      <c r="L179" s="12" t="s">
        <v>7116</v>
      </c>
      <c r="O179" s="12" t="s">
        <v>9523</v>
      </c>
      <c r="AQ179" s="12" t="s">
        <v>5926</v>
      </c>
    </row>
    <row r="180" spans="1:11" ht="12.75">
      <c r="A180" s="1" t="s">
        <v>10317</v>
      </c>
      <c r="B180" s="11" t="s">
        <v>9978</v>
      </c>
      <c r="C180" s="12" t="s">
        <v>5272</v>
      </c>
      <c r="K180" s="12" t="s">
        <v>3641</v>
      </c>
    </row>
    <row r="181" spans="1:3" ht="12.75">
      <c r="A181" s="1" t="s">
        <v>8312</v>
      </c>
      <c r="B181" s="11" t="s">
        <v>7029</v>
      </c>
      <c r="C181" s="12" t="s">
        <v>5273</v>
      </c>
    </row>
    <row r="182" spans="1:3" ht="12.75">
      <c r="A182" s="1" t="s">
        <v>9201</v>
      </c>
      <c r="B182" s="11" t="s">
        <v>9977</v>
      </c>
      <c r="C182" s="12" t="s">
        <v>5274</v>
      </c>
    </row>
    <row r="183" spans="1:3" ht="12.75">
      <c r="A183" s="1" t="s">
        <v>9232</v>
      </c>
      <c r="B183" s="11" t="s">
        <v>9988</v>
      </c>
      <c r="C183" s="12" t="s">
        <v>5275</v>
      </c>
    </row>
    <row r="184" spans="1:11" ht="12.75">
      <c r="A184" s="1" t="s">
        <v>9132</v>
      </c>
      <c r="C184" s="12" t="s">
        <v>5276</v>
      </c>
      <c r="K184" s="12" t="s">
        <v>3642</v>
      </c>
    </row>
    <row r="185" spans="1:3" ht="12.75">
      <c r="A185" s="1" t="s">
        <v>10387</v>
      </c>
      <c r="C185" s="12" t="s">
        <v>5152</v>
      </c>
    </row>
    <row r="186" spans="1:43" ht="12.75">
      <c r="A186" s="4" t="s">
        <v>9004</v>
      </c>
      <c r="B186" s="11" t="s">
        <v>2605</v>
      </c>
      <c r="C186" s="12" t="s">
        <v>5277</v>
      </c>
      <c r="D186" s="12" t="s">
        <v>6885</v>
      </c>
      <c r="E186" s="12" t="s">
        <v>3785</v>
      </c>
      <c r="F186" s="12" t="s">
        <v>729</v>
      </c>
      <c r="G186" s="12" t="s">
        <v>3829</v>
      </c>
      <c r="H186" s="12" t="s">
        <v>10488</v>
      </c>
      <c r="I186" s="12" t="s">
        <v>10489</v>
      </c>
      <c r="J186" s="12" t="s">
        <v>5686</v>
      </c>
      <c r="K186" s="12" t="s">
        <v>1304</v>
      </c>
      <c r="L186" s="12" t="s">
        <v>978</v>
      </c>
      <c r="O186" s="12" t="s">
        <v>4347</v>
      </c>
      <c r="U186" s="12" t="s">
        <v>8245</v>
      </c>
      <c r="V186" s="12" t="s">
        <v>1583</v>
      </c>
      <c r="AB186" s="12" t="s">
        <v>2555</v>
      </c>
      <c r="AH186" s="12" t="s">
        <v>4592</v>
      </c>
      <c r="AO186" s="12" t="s">
        <v>8606</v>
      </c>
      <c r="AP186" s="12" t="s">
        <v>5926</v>
      </c>
      <c r="AQ186" s="12" t="s">
        <v>9258</v>
      </c>
    </row>
    <row r="187" spans="1:43" ht="12.75">
      <c r="A187" s="4" t="s">
        <v>8537</v>
      </c>
      <c r="B187" s="11" t="s">
        <v>2606</v>
      </c>
      <c r="C187" s="12" t="s">
        <v>5278</v>
      </c>
      <c r="D187" s="12" t="s">
        <v>4485</v>
      </c>
      <c r="E187" s="12" t="s">
        <v>3788</v>
      </c>
      <c r="F187" s="12" t="s">
        <v>730</v>
      </c>
      <c r="G187" s="12" t="s">
        <v>3830</v>
      </c>
      <c r="H187" s="12" t="s">
        <v>10487</v>
      </c>
      <c r="I187" s="12" t="s">
        <v>10490</v>
      </c>
      <c r="J187" s="12" t="s">
        <v>4714</v>
      </c>
      <c r="K187" s="12" t="s">
        <v>10490</v>
      </c>
      <c r="L187" s="12" t="s">
        <v>7469</v>
      </c>
      <c r="O187" s="12" t="s">
        <v>4348</v>
      </c>
      <c r="U187" s="12" t="s">
        <v>8246</v>
      </c>
      <c r="V187" s="12" t="s">
        <v>1584</v>
      </c>
      <c r="AH187" s="12" t="s">
        <v>4591</v>
      </c>
      <c r="AO187" s="12" t="s">
        <v>8605</v>
      </c>
      <c r="AP187" s="12" t="s">
        <v>5926</v>
      </c>
      <c r="AQ187" s="12" t="s">
        <v>9258</v>
      </c>
    </row>
    <row r="188" spans="1:43" ht="12.75">
      <c r="A188" s="4" t="s">
        <v>9709</v>
      </c>
      <c r="B188" s="11" t="s">
        <v>9977</v>
      </c>
      <c r="C188" s="12" t="s">
        <v>5100</v>
      </c>
      <c r="D188" s="12" t="s">
        <v>4486</v>
      </c>
      <c r="E188" s="12" t="s">
        <v>5784</v>
      </c>
      <c r="F188" s="12" t="s">
        <v>731</v>
      </c>
      <c r="G188" s="12" t="s">
        <v>3831</v>
      </c>
      <c r="H188" s="12" t="s">
        <v>9305</v>
      </c>
      <c r="I188" s="12" t="s">
        <v>9709</v>
      </c>
      <c r="J188" s="12" t="s">
        <v>5757</v>
      </c>
      <c r="K188" s="12" t="s">
        <v>5032</v>
      </c>
      <c r="L188" s="12" t="s">
        <v>7470</v>
      </c>
      <c r="O188" s="12" t="s">
        <v>8934</v>
      </c>
      <c r="U188" s="12" t="s">
        <v>8247</v>
      </c>
      <c r="V188" s="12" t="s">
        <v>1585</v>
      </c>
      <c r="AB188" s="12" t="s">
        <v>7590</v>
      </c>
      <c r="AH188" s="12" t="s">
        <v>4593</v>
      </c>
      <c r="AO188" s="12" t="s">
        <v>8607</v>
      </c>
      <c r="AP188" s="12" t="s">
        <v>5926</v>
      </c>
      <c r="AQ188" s="12" t="s">
        <v>9258</v>
      </c>
    </row>
    <row r="189" spans="1:11" ht="12.75">
      <c r="A189" s="1" t="s">
        <v>9133</v>
      </c>
      <c r="C189" s="12" t="s">
        <v>7730</v>
      </c>
      <c r="K189" s="12" t="s">
        <v>3643</v>
      </c>
    </row>
    <row r="190" spans="1:43" ht="12.75">
      <c r="A190" s="4" t="s">
        <v>8536</v>
      </c>
      <c r="B190" s="11" t="s">
        <v>9979</v>
      </c>
      <c r="C190" s="12" t="s">
        <v>5279</v>
      </c>
      <c r="D190" s="12" t="s">
        <v>8369</v>
      </c>
      <c r="E190" s="12" t="s">
        <v>5785</v>
      </c>
      <c r="F190" s="12" t="s">
        <v>3797</v>
      </c>
      <c r="G190" s="12" t="s">
        <v>3832</v>
      </c>
      <c r="H190" s="12" t="s">
        <v>4487</v>
      </c>
      <c r="I190" s="12" t="s">
        <v>9306</v>
      </c>
      <c r="J190" s="12" t="s">
        <v>5758</v>
      </c>
      <c r="K190" s="12" t="s">
        <v>5033</v>
      </c>
      <c r="L190" s="12" t="s">
        <v>7471</v>
      </c>
      <c r="O190" s="12" t="s">
        <v>8935</v>
      </c>
      <c r="U190" s="12" t="s">
        <v>8248</v>
      </c>
      <c r="V190" s="12" t="s">
        <v>1586</v>
      </c>
      <c r="AB190" s="12" t="s">
        <v>7598</v>
      </c>
      <c r="AH190" s="12" t="s">
        <v>4594</v>
      </c>
      <c r="AO190" s="12" t="s">
        <v>8608</v>
      </c>
      <c r="AP190" s="12" t="s">
        <v>5926</v>
      </c>
      <c r="AQ190" s="12" t="s">
        <v>9258</v>
      </c>
    </row>
    <row r="191" spans="1:3" ht="12.75">
      <c r="A191" s="1" t="s">
        <v>4734</v>
      </c>
      <c r="B191" s="11" t="s">
        <v>7731</v>
      </c>
      <c r="C191" s="12" t="s">
        <v>5153</v>
      </c>
    </row>
    <row r="192" spans="1:3" ht="12.75">
      <c r="A192" s="1" t="s">
        <v>6554</v>
      </c>
      <c r="C192" s="12" t="s">
        <v>5280</v>
      </c>
    </row>
    <row r="193" spans="1:3" ht="12.75">
      <c r="A193" s="1" t="s">
        <v>6635</v>
      </c>
      <c r="C193" s="12" t="s">
        <v>5281</v>
      </c>
    </row>
    <row r="194" spans="1:11" ht="12.75">
      <c r="A194" s="1" t="s">
        <v>10322</v>
      </c>
      <c r="B194" s="11" t="s">
        <v>9995</v>
      </c>
      <c r="C194" s="12" t="s">
        <v>5282</v>
      </c>
      <c r="K194" s="12" t="s">
        <v>10322</v>
      </c>
    </row>
    <row r="195" spans="1:43" ht="12.75">
      <c r="A195" s="1" t="s">
        <v>9619</v>
      </c>
      <c r="C195" s="12" t="s">
        <v>5283</v>
      </c>
      <c r="D195" s="12" t="s">
        <v>8370</v>
      </c>
      <c r="K195" s="12" t="s">
        <v>1305</v>
      </c>
      <c r="L195" s="12" t="s">
        <v>979</v>
      </c>
      <c r="O195" s="12" t="s">
        <v>4349</v>
      </c>
      <c r="AQ195" s="12" t="s">
        <v>9258</v>
      </c>
    </row>
    <row r="196" spans="1:3" ht="12.75">
      <c r="A196" s="1" t="s">
        <v>10318</v>
      </c>
      <c r="B196" s="11" t="s">
        <v>9984</v>
      </c>
      <c r="C196" s="12" t="s">
        <v>5284</v>
      </c>
    </row>
    <row r="197" spans="1:11" ht="12.75">
      <c r="A197" s="1" t="s">
        <v>9128</v>
      </c>
      <c r="C197" s="12" t="s">
        <v>5285</v>
      </c>
      <c r="K197" s="12" t="s">
        <v>3644</v>
      </c>
    </row>
    <row r="198" spans="1:43" ht="12.75">
      <c r="A198" s="1" t="s">
        <v>2820</v>
      </c>
      <c r="B198" s="11" t="s">
        <v>2821</v>
      </c>
      <c r="C198" s="12" t="s">
        <v>5101</v>
      </c>
      <c r="D198" s="12" t="s">
        <v>7301</v>
      </c>
      <c r="K198" s="12" t="s">
        <v>10842</v>
      </c>
      <c r="L198" s="12" t="s">
        <v>4696</v>
      </c>
      <c r="O198" s="12" t="s">
        <v>7236</v>
      </c>
      <c r="AQ198" s="12" t="s">
        <v>5926</v>
      </c>
    </row>
    <row r="199" spans="1:3" ht="12.75">
      <c r="A199" s="1" t="s">
        <v>7732</v>
      </c>
      <c r="B199" s="11" t="s">
        <v>6756</v>
      </c>
      <c r="C199" s="12" t="s">
        <v>5154</v>
      </c>
    </row>
    <row r="200" spans="1:3" ht="12.75">
      <c r="A200" s="1" t="s">
        <v>6576</v>
      </c>
      <c r="C200" s="12" t="s">
        <v>5286</v>
      </c>
    </row>
    <row r="201" spans="1:43" ht="12.75">
      <c r="A201" s="4" t="s">
        <v>9202</v>
      </c>
      <c r="B201" s="11" t="s">
        <v>9977</v>
      </c>
      <c r="C201" s="12" t="s">
        <v>5287</v>
      </c>
      <c r="D201" s="12" t="s">
        <v>4488</v>
      </c>
      <c r="E201" s="12" t="s">
        <v>5786</v>
      </c>
      <c r="F201" s="12" t="s">
        <v>732</v>
      </c>
      <c r="G201" s="12" t="s">
        <v>3833</v>
      </c>
      <c r="H201" s="12" t="s">
        <v>9308</v>
      </c>
      <c r="I201" s="12" t="s">
        <v>9307</v>
      </c>
      <c r="J201" s="12" t="s">
        <v>5759</v>
      </c>
      <c r="K201" s="12" t="s">
        <v>5034</v>
      </c>
      <c r="L201" s="12" t="s">
        <v>7472</v>
      </c>
      <c r="O201" s="12" t="s">
        <v>4350</v>
      </c>
      <c r="U201" s="12" t="s">
        <v>8249</v>
      </c>
      <c r="V201" s="12" t="s">
        <v>1587</v>
      </c>
      <c r="AB201" s="12" t="s">
        <v>7597</v>
      </c>
      <c r="AH201" s="12" t="s">
        <v>4595</v>
      </c>
      <c r="AO201" s="12" t="s">
        <v>8609</v>
      </c>
      <c r="AP201" s="12" t="s">
        <v>5926</v>
      </c>
      <c r="AQ201" s="12" t="s">
        <v>9258</v>
      </c>
    </row>
    <row r="202" spans="1:43" ht="12.75">
      <c r="A202" s="4" t="s">
        <v>6519</v>
      </c>
      <c r="B202" s="11" t="s">
        <v>9979</v>
      </c>
      <c r="C202" s="12" t="s">
        <v>5288</v>
      </c>
      <c r="D202" s="12" t="s">
        <v>4489</v>
      </c>
      <c r="E202" s="12" t="s">
        <v>5787</v>
      </c>
      <c r="F202" s="12" t="s">
        <v>733</v>
      </c>
      <c r="G202" s="12" t="s">
        <v>6956</v>
      </c>
      <c r="H202" s="12" t="s">
        <v>9309</v>
      </c>
      <c r="I202" s="12" t="s">
        <v>6519</v>
      </c>
      <c r="J202" s="12" t="s">
        <v>6519</v>
      </c>
      <c r="K202" s="12" t="s">
        <v>6519</v>
      </c>
      <c r="L202" s="12" t="s">
        <v>7473</v>
      </c>
      <c r="O202" s="12" t="s">
        <v>8936</v>
      </c>
      <c r="U202" s="12" t="s">
        <v>8250</v>
      </c>
      <c r="V202" s="12" t="s">
        <v>1588</v>
      </c>
      <c r="AB202" s="12" t="s">
        <v>7599</v>
      </c>
      <c r="AH202" s="12" t="s">
        <v>4596</v>
      </c>
      <c r="AO202" s="12" t="s">
        <v>8610</v>
      </c>
      <c r="AP202" s="12" t="s">
        <v>5926</v>
      </c>
      <c r="AQ202" s="12" t="s">
        <v>9258</v>
      </c>
    </row>
    <row r="203" spans="1:11" ht="12.75">
      <c r="A203" s="1" t="s">
        <v>9135</v>
      </c>
      <c r="C203" s="12" t="s">
        <v>5289</v>
      </c>
      <c r="K203" s="12" t="s">
        <v>3645</v>
      </c>
    </row>
    <row r="204" spans="1:11" ht="12.75">
      <c r="A204" s="1" t="s">
        <v>9136</v>
      </c>
      <c r="B204" s="11" t="s">
        <v>7733</v>
      </c>
      <c r="C204" s="12" t="s">
        <v>5290</v>
      </c>
      <c r="K204" s="12" t="s">
        <v>3646</v>
      </c>
    </row>
    <row r="205" spans="1:11" ht="12.75">
      <c r="A205" s="1" t="s">
        <v>9948</v>
      </c>
      <c r="B205" s="11" t="s">
        <v>9996</v>
      </c>
      <c r="C205" s="12" t="s">
        <v>5291</v>
      </c>
      <c r="K205" s="12" t="s">
        <v>3647</v>
      </c>
    </row>
    <row r="206" spans="1:3" ht="12.75">
      <c r="A206" s="1" t="s">
        <v>9949</v>
      </c>
      <c r="B206" s="11" t="s">
        <v>9984</v>
      </c>
      <c r="C206" s="12" t="s">
        <v>5292</v>
      </c>
    </row>
    <row r="207" spans="1:11" ht="12.75">
      <c r="A207" s="1" t="s">
        <v>9137</v>
      </c>
      <c r="C207" s="12" t="s">
        <v>5293</v>
      </c>
      <c r="K207" s="12" t="s">
        <v>9137</v>
      </c>
    </row>
    <row r="208" spans="1:43" ht="12.75">
      <c r="A208" s="1" t="s">
        <v>6250</v>
      </c>
      <c r="B208" s="11" t="s">
        <v>6191</v>
      </c>
      <c r="C208" s="12" t="s">
        <v>5294</v>
      </c>
      <c r="D208" s="12" t="s">
        <v>8371</v>
      </c>
      <c r="K208" s="12" t="s">
        <v>3648</v>
      </c>
      <c r="L208" s="12" t="s">
        <v>980</v>
      </c>
      <c r="O208" s="12" t="s">
        <v>4351</v>
      </c>
      <c r="AQ208" s="12" t="s">
        <v>9258</v>
      </c>
    </row>
    <row r="209" spans="1:3" ht="12.75">
      <c r="A209" s="1" t="s">
        <v>1653</v>
      </c>
      <c r="C209" s="12" t="s">
        <v>5295</v>
      </c>
    </row>
    <row r="210" spans="1:43" ht="12.75">
      <c r="A210" s="1" t="s">
        <v>9604</v>
      </c>
      <c r="C210" s="12" t="s">
        <v>5296</v>
      </c>
      <c r="D210" s="12" t="s">
        <v>8372</v>
      </c>
      <c r="K210" s="12" t="s">
        <v>3649</v>
      </c>
      <c r="L210" s="12" t="s">
        <v>981</v>
      </c>
      <c r="O210" s="12" t="s">
        <v>4352</v>
      </c>
      <c r="AQ210" s="12" t="s">
        <v>9258</v>
      </c>
    </row>
    <row r="211" spans="1:3" ht="12.75">
      <c r="A211" s="1" t="s">
        <v>3921</v>
      </c>
      <c r="B211" s="11" t="s">
        <v>9978</v>
      </c>
      <c r="C211" s="12" t="s">
        <v>5102</v>
      </c>
    </row>
    <row r="212" spans="1:3" ht="12.75">
      <c r="A212" s="1" t="s">
        <v>3216</v>
      </c>
      <c r="C212" s="12" t="s">
        <v>5103</v>
      </c>
    </row>
    <row r="213" spans="1:3" ht="12.75">
      <c r="A213" s="1" t="s">
        <v>3217</v>
      </c>
      <c r="C213" s="12" t="s">
        <v>5104</v>
      </c>
    </row>
    <row r="214" spans="1:3" ht="12.75">
      <c r="A214" s="1" t="s">
        <v>3218</v>
      </c>
      <c r="C214" s="12" t="s">
        <v>5105</v>
      </c>
    </row>
    <row r="215" spans="1:43" ht="12.75">
      <c r="A215" s="1" t="s">
        <v>10347</v>
      </c>
      <c r="B215" s="11" t="s">
        <v>1307</v>
      </c>
      <c r="C215" s="12" t="s">
        <v>7151</v>
      </c>
      <c r="D215" s="12" t="s">
        <v>8373</v>
      </c>
      <c r="K215" s="12" t="s">
        <v>1306</v>
      </c>
      <c r="L215" s="12" t="s">
        <v>982</v>
      </c>
      <c r="O215" s="12" t="s">
        <v>4353</v>
      </c>
      <c r="AQ215" s="12" t="s">
        <v>9258</v>
      </c>
    </row>
    <row r="216" spans="1:43" ht="12.75">
      <c r="A216" s="4" t="s">
        <v>5927</v>
      </c>
      <c r="B216" s="11" t="s">
        <v>8322</v>
      </c>
      <c r="C216" s="12" t="s">
        <v>5297</v>
      </c>
      <c r="D216" s="12" t="s">
        <v>4490</v>
      </c>
      <c r="E216" s="12" t="s">
        <v>5788</v>
      </c>
      <c r="G216" s="12" t="s">
        <v>3823</v>
      </c>
      <c r="J216" s="12" t="s">
        <v>3518</v>
      </c>
      <c r="K216" s="12" t="s">
        <v>5035</v>
      </c>
      <c r="L216" s="12" t="s">
        <v>7474</v>
      </c>
      <c r="O216" s="12" t="s">
        <v>8937</v>
      </c>
      <c r="U216" s="12" t="s">
        <v>8251</v>
      </c>
      <c r="V216" s="12" t="s">
        <v>1589</v>
      </c>
      <c r="AB216" s="12" t="s">
        <v>7606</v>
      </c>
      <c r="AH216" s="12" t="s">
        <v>4597</v>
      </c>
      <c r="AO216" s="12" t="s">
        <v>8611</v>
      </c>
      <c r="AP216" s="12" t="s">
        <v>5926</v>
      </c>
      <c r="AQ216" s="12" t="s">
        <v>9258</v>
      </c>
    </row>
    <row r="217" spans="1:43" ht="12.75">
      <c r="A217" s="1" t="s">
        <v>9601</v>
      </c>
      <c r="C217" s="12" t="s">
        <v>5298</v>
      </c>
      <c r="D217" s="12" t="s">
        <v>8374</v>
      </c>
      <c r="K217" s="12" t="s">
        <v>1308</v>
      </c>
      <c r="L217" s="12" t="s">
        <v>983</v>
      </c>
      <c r="O217" s="12" t="s">
        <v>1218</v>
      </c>
      <c r="AQ217" s="12" t="s">
        <v>9258</v>
      </c>
    </row>
    <row r="218" spans="1:11" ht="12.75">
      <c r="A218" s="1" t="s">
        <v>9138</v>
      </c>
      <c r="C218" s="12" t="s">
        <v>5299</v>
      </c>
      <c r="K218" s="12" t="s">
        <v>3650</v>
      </c>
    </row>
    <row r="219" spans="1:3" ht="12.75">
      <c r="A219" s="1" t="s">
        <v>9959</v>
      </c>
      <c r="B219" s="11" t="s">
        <v>7152</v>
      </c>
      <c r="C219" s="12" t="s">
        <v>5300</v>
      </c>
    </row>
    <row r="220" spans="1:3" ht="12.75">
      <c r="A220" s="1" t="s">
        <v>9956</v>
      </c>
      <c r="B220" s="11" t="s">
        <v>9988</v>
      </c>
      <c r="C220" s="12" t="s">
        <v>7544</v>
      </c>
    </row>
    <row r="221" spans="1:3" ht="12.75">
      <c r="A221" s="1" t="s">
        <v>11002</v>
      </c>
      <c r="C221" s="12" t="s">
        <v>7545</v>
      </c>
    </row>
    <row r="222" spans="1:3" ht="12.75">
      <c r="A222" s="1" t="s">
        <v>6536</v>
      </c>
      <c r="C222" s="12" t="s">
        <v>7546</v>
      </c>
    </row>
    <row r="223" spans="1:11" ht="12.75">
      <c r="A223" s="1" t="s">
        <v>9139</v>
      </c>
      <c r="C223" s="12" t="s">
        <v>7547</v>
      </c>
      <c r="K223" s="12" t="s">
        <v>9139</v>
      </c>
    </row>
    <row r="224" spans="1:3" ht="12.75">
      <c r="A224" s="1" t="s">
        <v>9957</v>
      </c>
      <c r="B224" s="11" t="s">
        <v>9982</v>
      </c>
      <c r="C224" s="12" t="s">
        <v>7548</v>
      </c>
    </row>
    <row r="225" spans="1:3" ht="12.75">
      <c r="A225" s="1" t="s">
        <v>9958</v>
      </c>
      <c r="B225" s="11" t="s">
        <v>9984</v>
      </c>
      <c r="C225" s="12" t="s">
        <v>7549</v>
      </c>
    </row>
    <row r="226" spans="1:3" ht="12.75">
      <c r="A226" s="1" t="s">
        <v>2481</v>
      </c>
      <c r="C226" s="12" t="s">
        <v>5106</v>
      </c>
    </row>
    <row r="227" spans="1:3" ht="12.75">
      <c r="A227" s="1" t="s">
        <v>9217</v>
      </c>
      <c r="B227" s="11" t="s">
        <v>9976</v>
      </c>
      <c r="C227" s="12" t="s">
        <v>7550</v>
      </c>
    </row>
    <row r="228" spans="1:3" ht="12.75">
      <c r="A228" s="1" t="s">
        <v>3703</v>
      </c>
      <c r="C228" s="12" t="s">
        <v>5107</v>
      </c>
    </row>
    <row r="229" spans="1:3" ht="12.75">
      <c r="A229" s="1" t="s">
        <v>9970</v>
      </c>
      <c r="B229" s="11" t="s">
        <v>9978</v>
      </c>
      <c r="C229" s="12" t="s">
        <v>7551</v>
      </c>
    </row>
    <row r="230" spans="1:3" ht="12.75">
      <c r="A230" s="1" t="s">
        <v>9969</v>
      </c>
      <c r="B230" s="11" t="s">
        <v>9979</v>
      </c>
      <c r="C230" s="12" t="s">
        <v>7552</v>
      </c>
    </row>
    <row r="231" spans="1:3" ht="12.75">
      <c r="A231" s="1" t="s">
        <v>9967</v>
      </c>
      <c r="B231" s="11" t="s">
        <v>9978</v>
      </c>
      <c r="C231" s="12" t="s">
        <v>7553</v>
      </c>
    </row>
    <row r="232" spans="1:3" ht="12.75">
      <c r="A232" s="1" t="s">
        <v>10399</v>
      </c>
      <c r="C232" s="12" t="s">
        <v>3507</v>
      </c>
    </row>
    <row r="233" spans="1:11" ht="12.75">
      <c r="A233" s="1" t="s">
        <v>9140</v>
      </c>
      <c r="B233" s="11" t="s">
        <v>9141</v>
      </c>
      <c r="C233" s="12" t="s">
        <v>3508</v>
      </c>
      <c r="K233" s="12" t="s">
        <v>3651</v>
      </c>
    </row>
    <row r="234" spans="1:11" ht="12.75">
      <c r="A234" s="1" t="s">
        <v>9142</v>
      </c>
      <c r="C234" s="12" t="s">
        <v>3509</v>
      </c>
      <c r="K234" s="12" t="s">
        <v>3652</v>
      </c>
    </row>
    <row r="235" spans="1:43" ht="12.75">
      <c r="A235" s="1" t="s">
        <v>6050</v>
      </c>
      <c r="B235" s="11" t="s">
        <v>6051</v>
      </c>
      <c r="C235" s="12" t="s">
        <v>7153</v>
      </c>
      <c r="D235" s="12" t="s">
        <v>7302</v>
      </c>
      <c r="K235" s="12" t="s">
        <v>6007</v>
      </c>
      <c r="L235" s="12" t="s">
        <v>4697</v>
      </c>
      <c r="O235" s="12" t="s">
        <v>7237</v>
      </c>
      <c r="AQ235" s="12" t="s">
        <v>5926</v>
      </c>
    </row>
    <row r="236" spans="1:11" ht="12.75">
      <c r="A236" s="1" t="s">
        <v>8028</v>
      </c>
      <c r="C236" s="12" t="s">
        <v>3510</v>
      </c>
      <c r="K236" s="12" t="s">
        <v>3653</v>
      </c>
    </row>
    <row r="237" spans="1:11" ht="12.75">
      <c r="A237" s="1" t="s">
        <v>9143</v>
      </c>
      <c r="C237" s="12" t="s">
        <v>3511</v>
      </c>
      <c r="K237" s="12" t="s">
        <v>9143</v>
      </c>
    </row>
    <row r="238" spans="1:3" ht="12.75">
      <c r="A238" s="1" t="s">
        <v>9966</v>
      </c>
      <c r="B238" s="11" t="s">
        <v>9984</v>
      </c>
      <c r="C238" s="12" t="s">
        <v>5108</v>
      </c>
    </row>
    <row r="239" spans="1:3" ht="12.75">
      <c r="A239" s="1" t="s">
        <v>8528</v>
      </c>
      <c r="C239" s="12" t="s">
        <v>3512</v>
      </c>
    </row>
    <row r="240" spans="1:43" ht="12.75">
      <c r="A240" s="1" t="s">
        <v>6997</v>
      </c>
      <c r="C240" s="12" t="s">
        <v>3513</v>
      </c>
      <c r="D240" s="12" t="s">
        <v>8375</v>
      </c>
      <c r="K240" s="12" t="s">
        <v>6997</v>
      </c>
      <c r="L240" s="12" t="s">
        <v>984</v>
      </c>
      <c r="O240" s="12" t="s">
        <v>1220</v>
      </c>
      <c r="AQ240" s="12" t="s">
        <v>9258</v>
      </c>
    </row>
    <row r="241" spans="1:11" ht="12.75">
      <c r="A241" s="1" t="s">
        <v>9144</v>
      </c>
      <c r="C241" s="12" t="s">
        <v>7154</v>
      </c>
      <c r="K241" s="12" t="s">
        <v>3654</v>
      </c>
    </row>
    <row r="242" spans="1:3" ht="12.75">
      <c r="A242" s="1" t="s">
        <v>8022</v>
      </c>
      <c r="B242" s="11" t="s">
        <v>9988</v>
      </c>
      <c r="C242" s="12" t="s">
        <v>3514</v>
      </c>
    </row>
    <row r="243" spans="1:3" ht="12.75">
      <c r="A243" s="1" t="s">
        <v>9767</v>
      </c>
      <c r="B243" s="11" t="s">
        <v>9978</v>
      </c>
      <c r="C243" s="12" t="s">
        <v>3514</v>
      </c>
    </row>
    <row r="244" spans="1:3" ht="12.75">
      <c r="A244" s="1" t="s">
        <v>10402</v>
      </c>
      <c r="C244" s="12" t="s">
        <v>3515</v>
      </c>
    </row>
    <row r="245" spans="1:43" ht="12.75">
      <c r="A245" s="4" t="s">
        <v>9248</v>
      </c>
      <c r="B245" s="11" t="s">
        <v>9993</v>
      </c>
      <c r="C245" s="12" t="s">
        <v>3516</v>
      </c>
      <c r="D245" s="12" t="s">
        <v>8376</v>
      </c>
      <c r="E245" s="12" t="s">
        <v>5789</v>
      </c>
      <c r="F245" s="12" t="s">
        <v>2442</v>
      </c>
      <c r="G245" s="12" t="s">
        <v>3826</v>
      </c>
      <c r="H245" s="12" t="s">
        <v>9310</v>
      </c>
      <c r="I245" s="12" t="s">
        <v>9311</v>
      </c>
      <c r="J245" s="12" t="s">
        <v>3519</v>
      </c>
      <c r="K245" s="12" t="s">
        <v>3655</v>
      </c>
      <c r="L245" s="12" t="s">
        <v>7475</v>
      </c>
      <c r="O245" s="12" t="s">
        <v>1221</v>
      </c>
      <c r="U245" s="12" t="s">
        <v>8252</v>
      </c>
      <c r="V245" s="12" t="s">
        <v>1592</v>
      </c>
      <c r="AB245" s="12" t="s">
        <v>7605</v>
      </c>
      <c r="AH245" s="12" t="s">
        <v>4598</v>
      </c>
      <c r="AO245" s="12" t="s">
        <v>8612</v>
      </c>
      <c r="AP245" s="12" t="s">
        <v>5926</v>
      </c>
      <c r="AQ245" s="12" t="s">
        <v>9258</v>
      </c>
    </row>
    <row r="246" spans="1:3" ht="12.75">
      <c r="A246" s="1" t="s">
        <v>4197</v>
      </c>
      <c r="C246" s="12" t="s">
        <v>2939</v>
      </c>
    </row>
    <row r="247" spans="1:43" ht="12.75">
      <c r="A247" s="1" t="s">
        <v>4737</v>
      </c>
      <c r="B247" s="11" t="s">
        <v>9979</v>
      </c>
      <c r="C247" s="12" t="s">
        <v>2940</v>
      </c>
      <c r="D247" s="12" t="s">
        <v>8377</v>
      </c>
      <c r="K247" s="12" t="s">
        <v>3656</v>
      </c>
      <c r="L247" s="12" t="s">
        <v>985</v>
      </c>
      <c r="O247" s="12" t="s">
        <v>3222</v>
      </c>
      <c r="AQ247" s="12" t="s">
        <v>9258</v>
      </c>
    </row>
    <row r="248" spans="1:3" ht="12.75">
      <c r="A248" s="1" t="s">
        <v>9972</v>
      </c>
      <c r="B248" s="11" t="s">
        <v>9979</v>
      </c>
      <c r="C248" s="12" t="s">
        <v>5109</v>
      </c>
    </row>
    <row r="249" spans="1:43" ht="12.75">
      <c r="A249" s="1" t="s">
        <v>6288</v>
      </c>
      <c r="B249" s="11" t="s">
        <v>9976</v>
      </c>
      <c r="C249" s="12" t="s">
        <v>2941</v>
      </c>
      <c r="D249" s="12" t="s">
        <v>8378</v>
      </c>
      <c r="K249" s="12" t="s">
        <v>1309</v>
      </c>
      <c r="L249" s="12" t="s">
        <v>986</v>
      </c>
      <c r="O249" s="12" t="s">
        <v>3223</v>
      </c>
      <c r="AQ249" s="12" t="s">
        <v>9258</v>
      </c>
    </row>
    <row r="250" spans="1:43" ht="12.75">
      <c r="A250" s="1" t="s">
        <v>9594</v>
      </c>
      <c r="C250" s="12" t="s">
        <v>2942</v>
      </c>
      <c r="D250" s="12" t="s">
        <v>8379</v>
      </c>
      <c r="K250" s="12" t="s">
        <v>3657</v>
      </c>
      <c r="L250" s="12" t="s">
        <v>987</v>
      </c>
      <c r="O250" s="12" t="s">
        <v>3224</v>
      </c>
      <c r="AQ250" s="12" t="s">
        <v>9258</v>
      </c>
    </row>
    <row r="251" spans="1:11" ht="12.75">
      <c r="A251" s="1" t="s">
        <v>9145</v>
      </c>
      <c r="C251" s="12" t="s">
        <v>2943</v>
      </c>
      <c r="K251" s="12" t="s">
        <v>3658</v>
      </c>
    </row>
    <row r="252" spans="1:11" ht="12.75">
      <c r="A252" s="1" t="s">
        <v>9146</v>
      </c>
      <c r="C252" s="12" t="s">
        <v>2944</v>
      </c>
      <c r="K252" s="12" t="s">
        <v>3660</v>
      </c>
    </row>
    <row r="253" spans="1:43" ht="12.75">
      <c r="A253" s="1" t="s">
        <v>4444</v>
      </c>
      <c r="C253" s="12" t="s">
        <v>2945</v>
      </c>
      <c r="D253" s="12" t="s">
        <v>8380</v>
      </c>
      <c r="K253" s="12" t="s">
        <v>4444</v>
      </c>
      <c r="L253" s="12" t="s">
        <v>988</v>
      </c>
      <c r="O253" s="12" t="s">
        <v>3225</v>
      </c>
      <c r="AQ253" s="12" t="s">
        <v>9258</v>
      </c>
    </row>
    <row r="254" spans="1:43" ht="12.75">
      <c r="A254" s="1" t="s">
        <v>8297</v>
      </c>
      <c r="C254" s="12" t="s">
        <v>5110</v>
      </c>
      <c r="D254" s="12" t="s">
        <v>8381</v>
      </c>
      <c r="K254" s="12" t="s">
        <v>8297</v>
      </c>
      <c r="L254" s="12" t="s">
        <v>989</v>
      </c>
      <c r="O254" s="12" t="s">
        <v>3226</v>
      </c>
      <c r="AQ254" s="12" t="s">
        <v>9258</v>
      </c>
    </row>
    <row r="255" spans="1:43" ht="12.75">
      <c r="A255" s="4" t="s">
        <v>9236</v>
      </c>
      <c r="B255" s="11" t="s">
        <v>9979</v>
      </c>
      <c r="C255" s="12" t="s">
        <v>2946</v>
      </c>
      <c r="D255" s="12" t="s">
        <v>4491</v>
      </c>
      <c r="E255" s="12" t="s">
        <v>5790</v>
      </c>
      <c r="F255" s="12" t="s">
        <v>3798</v>
      </c>
      <c r="G255" s="12" t="s">
        <v>3834</v>
      </c>
      <c r="H255" s="12" t="s">
        <v>9312</v>
      </c>
      <c r="I255" s="12" t="s">
        <v>9236</v>
      </c>
      <c r="J255" s="12" t="s">
        <v>3520</v>
      </c>
      <c r="K255" s="12" t="s">
        <v>5036</v>
      </c>
      <c r="L255" s="12" t="s">
        <v>7476</v>
      </c>
      <c r="O255" s="12" t="s">
        <v>8938</v>
      </c>
      <c r="U255" s="12" t="s">
        <v>8253</v>
      </c>
      <c r="V255" s="12" t="s">
        <v>1590</v>
      </c>
      <c r="AB255" s="12" t="s">
        <v>7607</v>
      </c>
      <c r="AH255" s="12" t="s">
        <v>4599</v>
      </c>
      <c r="AO255" s="12" t="s">
        <v>8613</v>
      </c>
      <c r="AP255" s="12" t="s">
        <v>5926</v>
      </c>
      <c r="AQ255" s="12" t="s">
        <v>9258</v>
      </c>
    </row>
    <row r="256" spans="1:43" ht="12.75">
      <c r="A256" s="4" t="s">
        <v>4188</v>
      </c>
      <c r="B256" s="11" t="s">
        <v>9977</v>
      </c>
      <c r="C256" s="12" t="s">
        <v>2947</v>
      </c>
      <c r="D256" s="12" t="s">
        <v>4492</v>
      </c>
      <c r="E256" s="12" t="s">
        <v>5791</v>
      </c>
      <c r="F256" s="13" t="s">
        <v>734</v>
      </c>
      <c r="G256" s="12" t="s">
        <v>3835</v>
      </c>
      <c r="H256" s="12" t="s">
        <v>9313</v>
      </c>
      <c r="I256" s="12" t="s">
        <v>9314</v>
      </c>
      <c r="J256" s="12" t="s">
        <v>3521</v>
      </c>
      <c r="K256" s="12" t="s">
        <v>5037</v>
      </c>
      <c r="L256" s="12" t="s">
        <v>7477</v>
      </c>
      <c r="O256" s="12" t="s">
        <v>8939</v>
      </c>
      <c r="U256" s="12" t="s">
        <v>8254</v>
      </c>
      <c r="V256" s="12" t="s">
        <v>1591</v>
      </c>
      <c r="AB256" s="12" t="s">
        <v>7591</v>
      </c>
      <c r="AH256" s="12" t="s">
        <v>4600</v>
      </c>
      <c r="AO256" s="12" t="s">
        <v>8614</v>
      </c>
      <c r="AP256" s="12" t="s">
        <v>5926</v>
      </c>
      <c r="AQ256" s="12" t="s">
        <v>9258</v>
      </c>
    </row>
    <row r="257" spans="1:43" ht="12.75">
      <c r="A257" s="1" t="s">
        <v>9231</v>
      </c>
      <c r="B257" s="11" t="s">
        <v>9984</v>
      </c>
      <c r="C257" s="12" t="s">
        <v>2948</v>
      </c>
      <c r="D257" s="12" t="s">
        <v>8382</v>
      </c>
      <c r="K257" s="12" t="s">
        <v>3661</v>
      </c>
      <c r="L257" s="12" t="s">
        <v>990</v>
      </c>
      <c r="O257" s="12" t="s">
        <v>3227</v>
      </c>
      <c r="AQ257" s="12" t="s">
        <v>9258</v>
      </c>
    </row>
    <row r="258" spans="1:43" ht="12.75">
      <c r="A258" s="4" t="s">
        <v>9230</v>
      </c>
      <c r="B258" s="11" t="s">
        <v>9978</v>
      </c>
      <c r="C258" s="12" t="s">
        <v>2949</v>
      </c>
      <c r="D258" s="12" t="s">
        <v>4493</v>
      </c>
      <c r="E258" s="12" t="s">
        <v>7487</v>
      </c>
      <c r="F258" s="12" t="s">
        <v>3799</v>
      </c>
      <c r="G258" s="12" t="s">
        <v>3836</v>
      </c>
      <c r="H258" s="12" t="s">
        <v>9315</v>
      </c>
      <c r="I258" s="12" t="s">
        <v>9316</v>
      </c>
      <c r="J258" s="12" t="s">
        <v>3585</v>
      </c>
      <c r="K258" s="12" t="s">
        <v>5038</v>
      </c>
      <c r="L258" s="12" t="s">
        <v>7478</v>
      </c>
      <c r="O258" s="12" t="s">
        <v>9524</v>
      </c>
      <c r="U258" s="12" t="s">
        <v>8255</v>
      </c>
      <c r="V258" s="12" t="s">
        <v>1593</v>
      </c>
      <c r="AB258" s="12" t="s">
        <v>3439</v>
      </c>
      <c r="AH258" s="12" t="s">
        <v>4601</v>
      </c>
      <c r="AO258" s="12" t="s">
        <v>8615</v>
      </c>
      <c r="AP258" s="12" t="s">
        <v>5926</v>
      </c>
      <c r="AQ258" s="12" t="s">
        <v>5926</v>
      </c>
    </row>
    <row r="259" spans="1:43" ht="12.75">
      <c r="A259" s="4" t="s">
        <v>10426</v>
      </c>
      <c r="B259" s="11" t="s">
        <v>9317</v>
      </c>
      <c r="C259" s="12" t="s">
        <v>5111</v>
      </c>
      <c r="D259" s="12" t="s">
        <v>8383</v>
      </c>
      <c r="E259" s="12" t="s">
        <v>5792</v>
      </c>
      <c r="F259" s="12" t="s">
        <v>735</v>
      </c>
      <c r="G259" s="12" t="s">
        <v>3837</v>
      </c>
      <c r="H259" s="12" t="s">
        <v>4494</v>
      </c>
      <c r="I259" s="12" t="s">
        <v>9318</v>
      </c>
      <c r="J259" s="12" t="s">
        <v>3522</v>
      </c>
      <c r="K259" s="12" t="s">
        <v>5039</v>
      </c>
      <c r="L259" s="12" t="s">
        <v>7479</v>
      </c>
      <c r="O259" s="12" t="s">
        <v>8940</v>
      </c>
      <c r="U259" s="12" t="s">
        <v>8256</v>
      </c>
      <c r="V259" s="12" t="s">
        <v>1594</v>
      </c>
      <c r="AB259" s="12" t="s">
        <v>3440</v>
      </c>
      <c r="AH259" s="12" t="s">
        <v>4602</v>
      </c>
      <c r="AO259" s="12" t="s">
        <v>8616</v>
      </c>
      <c r="AP259" s="12" t="s">
        <v>5926</v>
      </c>
      <c r="AQ259" s="12" t="s">
        <v>9258</v>
      </c>
    </row>
    <row r="260" spans="1:43" ht="12.75">
      <c r="A260" s="4" t="s">
        <v>4649</v>
      </c>
      <c r="B260" s="11" t="s">
        <v>9976</v>
      </c>
      <c r="C260" s="12" t="s">
        <v>2950</v>
      </c>
      <c r="D260" s="12" t="s">
        <v>4495</v>
      </c>
      <c r="E260" s="12" t="s">
        <v>2712</v>
      </c>
      <c r="F260" s="13" t="s">
        <v>736</v>
      </c>
      <c r="G260" s="12" t="s">
        <v>3838</v>
      </c>
      <c r="H260" s="12" t="s">
        <v>9319</v>
      </c>
      <c r="I260" s="12" t="s">
        <v>9320</v>
      </c>
      <c r="J260" s="12" t="s">
        <v>3523</v>
      </c>
      <c r="K260" s="12" t="s">
        <v>9320</v>
      </c>
      <c r="L260" s="12" t="s">
        <v>7480</v>
      </c>
      <c r="O260" s="12" t="s">
        <v>8941</v>
      </c>
      <c r="U260" s="12" t="s">
        <v>8257</v>
      </c>
      <c r="V260" s="12" t="s">
        <v>1595</v>
      </c>
      <c r="AB260" s="13" t="s">
        <v>3441</v>
      </c>
      <c r="AH260" s="12" t="s">
        <v>4603</v>
      </c>
      <c r="AO260" s="12" t="s">
        <v>8617</v>
      </c>
      <c r="AP260" s="12" t="s">
        <v>5926</v>
      </c>
      <c r="AQ260" s="12" t="s">
        <v>9258</v>
      </c>
    </row>
    <row r="261" spans="1:43" ht="12.75">
      <c r="A261" s="1" t="s">
        <v>6742</v>
      </c>
      <c r="B261" s="11" t="s">
        <v>9978</v>
      </c>
      <c r="C261" s="12" t="s">
        <v>8542</v>
      </c>
      <c r="D261" s="12" t="s">
        <v>7303</v>
      </c>
      <c r="K261" s="12" t="s">
        <v>6008</v>
      </c>
      <c r="L261" s="12" t="s">
        <v>4698</v>
      </c>
      <c r="O261" s="12" t="s">
        <v>9525</v>
      </c>
      <c r="AQ261" s="12" t="s">
        <v>5926</v>
      </c>
    </row>
    <row r="262" spans="1:3" ht="12.75">
      <c r="A262" s="1" t="s">
        <v>6743</v>
      </c>
      <c r="B262" s="11" t="s">
        <v>9979</v>
      </c>
      <c r="C262" s="12" t="s">
        <v>2951</v>
      </c>
    </row>
    <row r="263" spans="1:43" ht="12.75">
      <c r="A263" s="1" t="s">
        <v>3932</v>
      </c>
      <c r="B263" s="11" t="s">
        <v>9988</v>
      </c>
      <c r="C263" s="12" t="s">
        <v>2952</v>
      </c>
      <c r="D263" s="12" t="s">
        <v>7325</v>
      </c>
      <c r="K263" s="12" t="s">
        <v>6009</v>
      </c>
      <c r="L263" s="12" t="s">
        <v>4704</v>
      </c>
      <c r="O263" s="12" t="s">
        <v>9526</v>
      </c>
      <c r="AQ263" s="12" t="s">
        <v>5926</v>
      </c>
    </row>
    <row r="264" spans="1:43" ht="12.75">
      <c r="A264" s="1" t="s">
        <v>6058</v>
      </c>
      <c r="B264" s="11" t="s">
        <v>6059</v>
      </c>
      <c r="C264" s="12" t="s">
        <v>8543</v>
      </c>
      <c r="D264" s="12" t="s">
        <v>7326</v>
      </c>
      <c r="K264" s="12" t="s">
        <v>6010</v>
      </c>
      <c r="L264" s="12" t="s">
        <v>4699</v>
      </c>
      <c r="O264" s="12" t="s">
        <v>9527</v>
      </c>
      <c r="AQ264" s="12" t="s">
        <v>5926</v>
      </c>
    </row>
    <row r="265" spans="1:43" ht="12.75">
      <c r="A265" s="4" t="s">
        <v>9552</v>
      </c>
      <c r="B265" s="11" t="s">
        <v>9976</v>
      </c>
      <c r="C265" s="12" t="s">
        <v>2953</v>
      </c>
      <c r="D265" s="12" t="s">
        <v>4496</v>
      </c>
      <c r="E265" s="12" t="s">
        <v>2713</v>
      </c>
      <c r="F265" s="12" t="s">
        <v>737</v>
      </c>
      <c r="G265" s="12" t="s">
        <v>6969</v>
      </c>
      <c r="H265" s="12" t="s">
        <v>9321</v>
      </c>
      <c r="I265" s="12" t="s">
        <v>9322</v>
      </c>
      <c r="J265" s="12" t="s">
        <v>4715</v>
      </c>
      <c r="K265" s="12" t="s">
        <v>9322</v>
      </c>
      <c r="L265" s="12" t="s">
        <v>3595</v>
      </c>
      <c r="O265" s="17" t="s">
        <v>7912</v>
      </c>
      <c r="V265" s="12" t="s">
        <v>4901</v>
      </c>
      <c r="AB265" s="12" t="s">
        <v>3448</v>
      </c>
      <c r="AH265" s="12" t="s">
        <v>4605</v>
      </c>
      <c r="AO265" s="12" t="s">
        <v>8618</v>
      </c>
      <c r="AP265" s="12" t="s">
        <v>5926</v>
      </c>
      <c r="AQ265" s="12" t="s">
        <v>9258</v>
      </c>
    </row>
    <row r="266" spans="1:3" ht="12.75">
      <c r="A266" s="1" t="s">
        <v>10354</v>
      </c>
      <c r="B266" s="11" t="s">
        <v>9548</v>
      </c>
      <c r="C266" s="12" t="s">
        <v>2954</v>
      </c>
    </row>
    <row r="267" spans="1:3" ht="12.75">
      <c r="A267" s="1" t="s">
        <v>4732</v>
      </c>
      <c r="B267" s="11" t="s">
        <v>9984</v>
      </c>
      <c r="C267" s="12" t="s">
        <v>2955</v>
      </c>
    </row>
    <row r="268" spans="1:43" ht="12.75">
      <c r="A268" s="1" t="s">
        <v>9147</v>
      </c>
      <c r="C268" s="12" t="s">
        <v>2956</v>
      </c>
      <c r="D268" s="12" t="s">
        <v>8384</v>
      </c>
      <c r="K268" s="12" t="s">
        <v>1310</v>
      </c>
      <c r="L268" s="12" t="s">
        <v>991</v>
      </c>
      <c r="O268" s="12" t="s">
        <v>7196</v>
      </c>
      <c r="AQ268" s="12" t="s">
        <v>9258</v>
      </c>
    </row>
    <row r="269" spans="1:3" ht="12.75">
      <c r="A269" s="1" t="s">
        <v>9148</v>
      </c>
      <c r="C269" s="12" t="s">
        <v>2957</v>
      </c>
    </row>
    <row r="270" spans="1:43" ht="12.75">
      <c r="A270" s="1" t="s">
        <v>2288</v>
      </c>
      <c r="B270" s="11" t="s">
        <v>4607</v>
      </c>
      <c r="C270" s="12" t="s">
        <v>2958</v>
      </c>
      <c r="D270" s="12" t="s">
        <v>8385</v>
      </c>
      <c r="K270" s="12" t="s">
        <v>2288</v>
      </c>
      <c r="L270" s="12" t="s">
        <v>992</v>
      </c>
      <c r="O270" s="12" t="s">
        <v>7197</v>
      </c>
      <c r="AQ270" s="12" t="s">
        <v>9258</v>
      </c>
    </row>
    <row r="271" spans="1:3" ht="12.75">
      <c r="A271" s="1" t="s">
        <v>8327</v>
      </c>
      <c r="B271" s="11" t="s">
        <v>8328</v>
      </c>
      <c r="C271" s="12" t="s">
        <v>2959</v>
      </c>
    </row>
    <row r="272" spans="1:43" ht="12.75">
      <c r="A272" s="1" t="s">
        <v>9636</v>
      </c>
      <c r="C272" s="12" t="s">
        <v>2960</v>
      </c>
      <c r="D272" s="12" t="s">
        <v>8386</v>
      </c>
      <c r="K272" s="12" t="s">
        <v>9636</v>
      </c>
      <c r="L272" s="12" t="s">
        <v>993</v>
      </c>
      <c r="O272" s="12" t="s">
        <v>7198</v>
      </c>
      <c r="AQ272" s="12" t="s">
        <v>9258</v>
      </c>
    </row>
    <row r="273" spans="1:3" ht="12.75">
      <c r="A273" s="1" t="s">
        <v>2822</v>
      </c>
      <c r="C273" s="12" t="s">
        <v>2961</v>
      </c>
    </row>
    <row r="274" spans="1:43" ht="12.75">
      <c r="A274" s="1" t="s">
        <v>6315</v>
      </c>
      <c r="C274" s="12" t="s">
        <v>2081</v>
      </c>
      <c r="D274" s="12" t="s">
        <v>8387</v>
      </c>
      <c r="K274" s="12" t="s">
        <v>1311</v>
      </c>
      <c r="L274" s="12" t="s">
        <v>994</v>
      </c>
      <c r="O274" s="12" t="s">
        <v>7199</v>
      </c>
      <c r="AQ274" s="12" t="s">
        <v>9258</v>
      </c>
    </row>
    <row r="275" spans="1:3" ht="12.75">
      <c r="A275" s="1" t="s">
        <v>8329</v>
      </c>
      <c r="C275" s="12" t="s">
        <v>2082</v>
      </c>
    </row>
    <row r="276" spans="1:43" ht="12.75">
      <c r="A276" s="4" t="s">
        <v>10899</v>
      </c>
      <c r="B276" s="11" t="s">
        <v>9976</v>
      </c>
      <c r="C276" s="12" t="s">
        <v>2083</v>
      </c>
      <c r="D276" s="12" t="s">
        <v>8388</v>
      </c>
      <c r="E276" s="12" t="s">
        <v>2714</v>
      </c>
      <c r="F276" s="12" t="s">
        <v>738</v>
      </c>
      <c r="G276" s="12" t="s">
        <v>3839</v>
      </c>
      <c r="H276" s="12" t="s">
        <v>9323</v>
      </c>
      <c r="I276" s="12" t="s">
        <v>9324</v>
      </c>
      <c r="J276" s="12" t="s">
        <v>4716</v>
      </c>
      <c r="K276" s="12" t="s">
        <v>9324</v>
      </c>
      <c r="L276" s="12" t="s">
        <v>995</v>
      </c>
      <c r="O276" s="12" t="s">
        <v>8942</v>
      </c>
      <c r="V276" s="12" t="s">
        <v>4902</v>
      </c>
      <c r="AB276" s="12" t="s">
        <v>3449</v>
      </c>
      <c r="AH276" s="12" t="s">
        <v>4606</v>
      </c>
      <c r="AO276" s="12" t="s">
        <v>8619</v>
      </c>
      <c r="AP276" s="12" t="s">
        <v>5926</v>
      </c>
      <c r="AQ276" s="12" t="s">
        <v>9258</v>
      </c>
    </row>
    <row r="277" spans="1:3" ht="12.75">
      <c r="A277" s="1" t="s">
        <v>8330</v>
      </c>
      <c r="C277" s="12" t="s">
        <v>2084</v>
      </c>
    </row>
    <row r="278" spans="1:3" ht="12.75">
      <c r="A278" s="1" t="s">
        <v>8331</v>
      </c>
      <c r="C278" s="12" t="s">
        <v>2085</v>
      </c>
    </row>
    <row r="279" spans="1:3" ht="12.75">
      <c r="A279" s="1" t="s">
        <v>4650</v>
      </c>
      <c r="B279" s="11" t="s">
        <v>9984</v>
      </c>
      <c r="C279" s="12" t="s">
        <v>2086</v>
      </c>
    </row>
    <row r="280" spans="1:43" ht="12.75">
      <c r="A280" s="4" t="s">
        <v>10519</v>
      </c>
      <c r="B280" s="11" t="s">
        <v>9979</v>
      </c>
      <c r="C280" s="12" t="s">
        <v>2087</v>
      </c>
      <c r="D280" s="12" t="s">
        <v>4497</v>
      </c>
      <c r="E280" s="12" t="s">
        <v>4972</v>
      </c>
      <c r="F280" s="12" t="s">
        <v>739</v>
      </c>
      <c r="G280" s="12" t="s">
        <v>3840</v>
      </c>
      <c r="H280" s="12" t="s">
        <v>9325</v>
      </c>
      <c r="I280" s="12" t="s">
        <v>10519</v>
      </c>
      <c r="J280" s="12" t="s">
        <v>4717</v>
      </c>
      <c r="K280" s="12" t="s">
        <v>5040</v>
      </c>
      <c r="L280" s="12" t="s">
        <v>3596</v>
      </c>
      <c r="O280" s="12" t="s">
        <v>8943</v>
      </c>
      <c r="V280" s="12" t="s">
        <v>4903</v>
      </c>
      <c r="AB280" s="12" t="s">
        <v>3450</v>
      </c>
      <c r="AH280" s="12" t="s">
        <v>7034</v>
      </c>
      <c r="AO280" s="12" t="s">
        <v>8620</v>
      </c>
      <c r="AP280" s="12" t="s">
        <v>5926</v>
      </c>
      <c r="AQ280" s="12" t="s">
        <v>9258</v>
      </c>
    </row>
    <row r="281" spans="1:3" ht="12.75">
      <c r="A281" s="1" t="s">
        <v>6195</v>
      </c>
      <c r="B281" s="11" t="s">
        <v>6196</v>
      </c>
      <c r="C281" s="12" t="s">
        <v>2088</v>
      </c>
    </row>
    <row r="282" spans="1:3" ht="12.75">
      <c r="A282" s="1" t="s">
        <v>8332</v>
      </c>
      <c r="B282" s="11" t="s">
        <v>6763</v>
      </c>
      <c r="C282" s="12" t="s">
        <v>5155</v>
      </c>
    </row>
    <row r="283" spans="1:3" ht="12.75">
      <c r="A283" s="1" t="s">
        <v>4609</v>
      </c>
      <c r="B283" s="11" t="s">
        <v>9984</v>
      </c>
      <c r="C283" s="12" t="s">
        <v>5112</v>
      </c>
    </row>
    <row r="284" spans="1:43" ht="12.75">
      <c r="A284" s="1" t="s">
        <v>9650</v>
      </c>
      <c r="C284" s="12" t="s">
        <v>5113</v>
      </c>
      <c r="D284" s="12" t="s">
        <v>8389</v>
      </c>
      <c r="K284" s="12" t="s">
        <v>1312</v>
      </c>
      <c r="L284" s="12" t="s">
        <v>996</v>
      </c>
      <c r="O284" s="12" t="s">
        <v>7200</v>
      </c>
      <c r="AQ284" s="12" t="s">
        <v>9258</v>
      </c>
    </row>
    <row r="285" spans="1:3" ht="12.75">
      <c r="A285" s="1" t="s">
        <v>4612</v>
      </c>
      <c r="B285" s="11" t="s">
        <v>4613</v>
      </c>
      <c r="C285" s="12" t="s">
        <v>2089</v>
      </c>
    </row>
    <row r="286" spans="1:3" ht="12.75">
      <c r="A286" s="1" t="s">
        <v>4610</v>
      </c>
      <c r="B286" s="11" t="s">
        <v>4611</v>
      </c>
      <c r="C286" s="12" t="s">
        <v>2090</v>
      </c>
    </row>
    <row r="287" spans="1:43" ht="12.75">
      <c r="A287" s="1" t="s">
        <v>4521</v>
      </c>
      <c r="B287" s="11" t="s">
        <v>4936</v>
      </c>
      <c r="C287" s="12" t="s">
        <v>2091</v>
      </c>
      <c r="D287" s="12" t="s">
        <v>8390</v>
      </c>
      <c r="K287" s="12" t="s">
        <v>228</v>
      </c>
      <c r="L287" s="12" t="s">
        <v>997</v>
      </c>
      <c r="O287" s="12" t="s">
        <v>7201</v>
      </c>
      <c r="AQ287" s="12" t="s">
        <v>9258</v>
      </c>
    </row>
    <row r="288" spans="1:43" ht="12.75">
      <c r="A288" s="1" t="s">
        <v>4521</v>
      </c>
      <c r="B288" s="11" t="s">
        <v>4937</v>
      </c>
      <c r="C288" s="12" t="s">
        <v>2092</v>
      </c>
      <c r="D288" s="12" t="s">
        <v>8391</v>
      </c>
      <c r="K288" s="12" t="s">
        <v>4521</v>
      </c>
      <c r="L288" s="12" t="s">
        <v>997</v>
      </c>
      <c r="O288" s="12" t="s">
        <v>7202</v>
      </c>
      <c r="AQ288" s="12" t="s">
        <v>9258</v>
      </c>
    </row>
    <row r="289" spans="1:3" ht="12.75">
      <c r="A289" s="1" t="s">
        <v>8333</v>
      </c>
      <c r="C289" s="12" t="s">
        <v>2093</v>
      </c>
    </row>
    <row r="290" spans="1:3" ht="12.75">
      <c r="A290" s="1" t="s">
        <v>5911</v>
      </c>
      <c r="B290" s="11" t="s">
        <v>4938</v>
      </c>
      <c r="C290" s="12" t="s">
        <v>2094</v>
      </c>
    </row>
    <row r="291" spans="1:3" ht="12.75">
      <c r="A291" s="1" t="s">
        <v>4614</v>
      </c>
      <c r="B291" s="11" t="s">
        <v>9984</v>
      </c>
      <c r="C291" s="12" t="s">
        <v>2095</v>
      </c>
    </row>
    <row r="292" spans="1:43" ht="12.75">
      <c r="A292" s="1" t="s">
        <v>2276</v>
      </c>
      <c r="B292" s="11" t="s">
        <v>9979</v>
      </c>
      <c r="C292" s="12" t="s">
        <v>2096</v>
      </c>
      <c r="D292" s="12" t="s">
        <v>8392</v>
      </c>
      <c r="K292" s="12" t="s">
        <v>229</v>
      </c>
      <c r="L292" s="12" t="s">
        <v>998</v>
      </c>
      <c r="O292" s="12" t="s">
        <v>7203</v>
      </c>
      <c r="AQ292" s="12" t="s">
        <v>9258</v>
      </c>
    </row>
    <row r="293" spans="1:43" ht="12.75">
      <c r="A293" s="4" t="s">
        <v>6424</v>
      </c>
      <c r="B293" s="11" t="s">
        <v>9978</v>
      </c>
      <c r="C293" s="12" t="s">
        <v>5156</v>
      </c>
      <c r="D293" s="12" t="s">
        <v>7304</v>
      </c>
      <c r="E293" s="12" t="s">
        <v>7488</v>
      </c>
      <c r="F293" s="12" t="s">
        <v>740</v>
      </c>
      <c r="G293" s="12" t="s">
        <v>3841</v>
      </c>
      <c r="H293" s="12" t="s">
        <v>5063</v>
      </c>
      <c r="I293" s="12" t="s">
        <v>6424</v>
      </c>
      <c r="J293" s="12" t="s">
        <v>4718</v>
      </c>
      <c r="K293" s="12" t="s">
        <v>6424</v>
      </c>
      <c r="L293" s="12" t="s">
        <v>4700</v>
      </c>
      <c r="O293" s="12" t="s">
        <v>9528</v>
      </c>
      <c r="V293" s="12" t="s">
        <v>4930</v>
      </c>
      <c r="AB293" s="12" t="s">
        <v>3451</v>
      </c>
      <c r="AH293" s="12" t="s">
        <v>7035</v>
      </c>
      <c r="AO293" s="12" t="s">
        <v>8621</v>
      </c>
      <c r="AP293" s="12" t="s">
        <v>5926</v>
      </c>
      <c r="AQ293" s="12" t="s">
        <v>5926</v>
      </c>
    </row>
    <row r="294" spans="1:3" ht="12.75">
      <c r="A294" s="1" t="s">
        <v>8334</v>
      </c>
      <c r="C294" s="12" t="s">
        <v>2097</v>
      </c>
    </row>
    <row r="295" spans="1:3" ht="12.75">
      <c r="A295" s="1" t="s">
        <v>4619</v>
      </c>
      <c r="B295" s="11" t="s">
        <v>9984</v>
      </c>
      <c r="C295" s="12" t="s">
        <v>2098</v>
      </c>
    </row>
    <row r="296" spans="1:43" ht="12.75">
      <c r="A296" s="4" t="s">
        <v>4620</v>
      </c>
      <c r="B296" s="11" t="s">
        <v>9976</v>
      </c>
      <c r="C296" s="12" t="s">
        <v>2099</v>
      </c>
      <c r="D296" s="12" t="s">
        <v>4498</v>
      </c>
      <c r="E296" s="12" t="s">
        <v>2715</v>
      </c>
      <c r="F296" s="12" t="s">
        <v>741</v>
      </c>
      <c r="G296" s="12" t="s">
        <v>3842</v>
      </c>
      <c r="H296" s="12" t="s">
        <v>9326</v>
      </c>
      <c r="I296" s="12" t="s">
        <v>9327</v>
      </c>
      <c r="J296" s="12" t="s">
        <v>4719</v>
      </c>
      <c r="K296" s="12" t="s">
        <v>9327</v>
      </c>
      <c r="L296" s="12" t="s">
        <v>999</v>
      </c>
      <c r="O296" s="12" t="s">
        <v>8944</v>
      </c>
      <c r="V296" s="12" t="s">
        <v>4904</v>
      </c>
      <c r="AB296" s="13" t="s">
        <v>3452</v>
      </c>
      <c r="AH296" s="12" t="s">
        <v>7036</v>
      </c>
      <c r="AO296" s="12" t="s">
        <v>8622</v>
      </c>
      <c r="AP296" s="12" t="s">
        <v>5926</v>
      </c>
      <c r="AQ296" s="12" t="s">
        <v>9258</v>
      </c>
    </row>
    <row r="297" spans="1:3" ht="12.75">
      <c r="A297" s="1" t="s">
        <v>4872</v>
      </c>
      <c r="B297" s="11" t="s">
        <v>4939</v>
      </c>
      <c r="C297" s="12" t="s">
        <v>2100</v>
      </c>
    </row>
    <row r="298" spans="1:3" ht="12.75">
      <c r="A298" s="1" t="s">
        <v>2504</v>
      </c>
      <c r="C298" s="12" t="s">
        <v>2101</v>
      </c>
    </row>
    <row r="299" spans="1:3" ht="12.75">
      <c r="A299" s="1" t="s">
        <v>2505</v>
      </c>
      <c r="C299" s="12" t="s">
        <v>2102</v>
      </c>
    </row>
    <row r="300" spans="1:3" ht="12.75">
      <c r="A300" s="1" t="s">
        <v>8335</v>
      </c>
      <c r="C300" s="12" t="s">
        <v>2103</v>
      </c>
    </row>
    <row r="301" spans="1:43" ht="12.75">
      <c r="A301" s="1" t="s">
        <v>9593</v>
      </c>
      <c r="C301" s="12" t="s">
        <v>2104</v>
      </c>
      <c r="D301" s="12" t="s">
        <v>8393</v>
      </c>
      <c r="K301" s="12" t="s">
        <v>9593</v>
      </c>
      <c r="L301" s="12" t="s">
        <v>1000</v>
      </c>
      <c r="O301" s="12" t="s">
        <v>7204</v>
      </c>
      <c r="AQ301" s="12" t="s">
        <v>9258</v>
      </c>
    </row>
    <row r="302" spans="1:43" ht="12.75">
      <c r="A302" s="4" t="s">
        <v>1377</v>
      </c>
      <c r="B302" s="11" t="s">
        <v>9977</v>
      </c>
      <c r="C302" s="12" t="s">
        <v>2105</v>
      </c>
      <c r="D302" s="12" t="s">
        <v>4499</v>
      </c>
      <c r="E302" s="12" t="s">
        <v>2716</v>
      </c>
      <c r="F302" s="12" t="s">
        <v>742</v>
      </c>
      <c r="G302" s="12" t="s">
        <v>3843</v>
      </c>
      <c r="H302" s="12" t="s">
        <v>9328</v>
      </c>
      <c r="I302" s="12" t="s">
        <v>9329</v>
      </c>
      <c r="J302" s="12" t="s">
        <v>4720</v>
      </c>
      <c r="K302" s="12" t="s">
        <v>5041</v>
      </c>
      <c r="L302" s="12" t="s">
        <v>3598</v>
      </c>
      <c r="O302" s="12" t="s">
        <v>7205</v>
      </c>
      <c r="V302" s="12" t="s">
        <v>4905</v>
      </c>
      <c r="AB302" s="12" t="s">
        <v>7873</v>
      </c>
      <c r="AH302" s="12" t="s">
        <v>7037</v>
      </c>
      <c r="AO302" s="12" t="s">
        <v>8623</v>
      </c>
      <c r="AP302" s="12" t="s">
        <v>5926</v>
      </c>
      <c r="AQ302" s="12" t="s">
        <v>9258</v>
      </c>
    </row>
    <row r="303" spans="1:3" ht="12.75">
      <c r="A303" s="1" t="s">
        <v>1376</v>
      </c>
      <c r="C303" s="12" t="s">
        <v>2106</v>
      </c>
    </row>
    <row r="304" spans="1:3" ht="12.75">
      <c r="A304" s="1" t="s">
        <v>8144</v>
      </c>
      <c r="B304" s="11" t="s">
        <v>7825</v>
      </c>
      <c r="C304" s="12" t="s">
        <v>2107</v>
      </c>
    </row>
    <row r="305" spans="1:43" ht="12.75">
      <c r="A305" s="1" t="s">
        <v>6316</v>
      </c>
      <c r="C305" s="12" t="s">
        <v>2108</v>
      </c>
      <c r="D305" s="12" t="s">
        <v>8394</v>
      </c>
      <c r="K305" s="12" t="s">
        <v>230</v>
      </c>
      <c r="L305" s="12" t="s">
        <v>1001</v>
      </c>
      <c r="O305" s="12" t="s">
        <v>7206</v>
      </c>
      <c r="AQ305" s="12" t="s">
        <v>9258</v>
      </c>
    </row>
    <row r="306" spans="1:43" ht="12.75">
      <c r="A306" s="1" t="s">
        <v>9600</v>
      </c>
      <c r="B306" s="11" t="s">
        <v>4243</v>
      </c>
      <c r="C306" s="12" t="s">
        <v>2109</v>
      </c>
      <c r="D306" s="12" t="s">
        <v>8395</v>
      </c>
      <c r="K306" s="12" t="s">
        <v>232</v>
      </c>
      <c r="L306" s="12" t="s">
        <v>1003</v>
      </c>
      <c r="O306" s="12" t="s">
        <v>7208</v>
      </c>
      <c r="AQ306" s="12" t="s">
        <v>9258</v>
      </c>
    </row>
    <row r="307" spans="1:43" ht="12.75">
      <c r="A307" s="1" t="s">
        <v>4477</v>
      </c>
      <c r="B307" s="11" t="s">
        <v>4478</v>
      </c>
      <c r="C307" s="12" t="s">
        <v>206</v>
      </c>
      <c r="D307" s="12" t="s">
        <v>8396</v>
      </c>
      <c r="K307" s="12" t="s">
        <v>231</v>
      </c>
      <c r="L307" s="12" t="s">
        <v>1002</v>
      </c>
      <c r="O307" s="12" t="s">
        <v>7207</v>
      </c>
      <c r="AQ307" s="12" t="s">
        <v>9258</v>
      </c>
    </row>
    <row r="308" spans="1:3" ht="12.75">
      <c r="A308" s="1" t="s">
        <v>8676</v>
      </c>
      <c r="C308" s="12" t="s">
        <v>207</v>
      </c>
    </row>
    <row r="309" spans="1:3" ht="12.75">
      <c r="A309" s="1" t="s">
        <v>4639</v>
      </c>
      <c r="B309" s="11" t="s">
        <v>9984</v>
      </c>
      <c r="C309" s="12" t="s">
        <v>208</v>
      </c>
    </row>
    <row r="310" spans="1:43" ht="12.75">
      <c r="A310" s="4" t="s">
        <v>8155</v>
      </c>
      <c r="B310" s="11" t="s">
        <v>9976</v>
      </c>
      <c r="C310" s="12" t="s">
        <v>209</v>
      </c>
      <c r="D310" s="12" t="s">
        <v>4500</v>
      </c>
      <c r="E310" s="12" t="s">
        <v>2717</v>
      </c>
      <c r="F310" s="13" t="s">
        <v>743</v>
      </c>
      <c r="G310" s="12" t="s">
        <v>6014</v>
      </c>
      <c r="H310" s="12" t="s">
        <v>9330</v>
      </c>
      <c r="I310" s="12" t="s">
        <v>9331</v>
      </c>
      <c r="J310" s="12" t="s">
        <v>4721</v>
      </c>
      <c r="K310" s="12" t="s">
        <v>9331</v>
      </c>
      <c r="L310" s="12" t="s">
        <v>1004</v>
      </c>
      <c r="O310" s="12" t="s">
        <v>8945</v>
      </c>
      <c r="V310" s="12" t="s">
        <v>4906</v>
      </c>
      <c r="AB310" s="13" t="s">
        <v>3453</v>
      </c>
      <c r="AH310" s="12" t="s">
        <v>7038</v>
      </c>
      <c r="AO310" s="12" t="s">
        <v>8624</v>
      </c>
      <c r="AP310" s="12" t="s">
        <v>5926</v>
      </c>
      <c r="AQ310" s="12" t="s">
        <v>9258</v>
      </c>
    </row>
    <row r="311" spans="1:43" ht="12.75">
      <c r="A311" s="1" t="s">
        <v>10353</v>
      </c>
      <c r="C311" s="12" t="s">
        <v>5114</v>
      </c>
      <c r="D311" s="12" t="s">
        <v>8397</v>
      </c>
      <c r="K311" s="12" t="s">
        <v>233</v>
      </c>
      <c r="L311" s="12" t="s">
        <v>1005</v>
      </c>
      <c r="O311" s="12" t="s">
        <v>7209</v>
      </c>
      <c r="AQ311" s="12" t="s">
        <v>9258</v>
      </c>
    </row>
    <row r="312" spans="1:3" ht="12.75">
      <c r="A312" s="1" t="s">
        <v>4608</v>
      </c>
      <c r="B312" s="11" t="s">
        <v>9978</v>
      </c>
      <c r="C312" s="12" t="s">
        <v>210</v>
      </c>
    </row>
    <row r="313" spans="1:43" ht="12.75">
      <c r="A313" s="1" t="s">
        <v>6303</v>
      </c>
      <c r="C313" s="12" t="s">
        <v>211</v>
      </c>
      <c r="D313" s="12" t="s">
        <v>8398</v>
      </c>
      <c r="K313" s="12" t="s">
        <v>234</v>
      </c>
      <c r="L313" s="12" t="s">
        <v>6303</v>
      </c>
      <c r="O313" s="12" t="s">
        <v>7210</v>
      </c>
      <c r="AQ313" s="12" t="s">
        <v>9258</v>
      </c>
    </row>
    <row r="314" spans="1:43" ht="12.75">
      <c r="A314" s="4" t="s">
        <v>10872</v>
      </c>
      <c r="B314" s="11" t="s">
        <v>9984</v>
      </c>
      <c r="C314" s="12" t="s">
        <v>212</v>
      </c>
      <c r="D314" s="12" t="s">
        <v>8399</v>
      </c>
      <c r="E314" s="12" t="s">
        <v>2718</v>
      </c>
      <c r="F314" s="12" t="s">
        <v>744</v>
      </c>
      <c r="G314" s="12" t="s">
        <v>6015</v>
      </c>
      <c r="H314" s="12" t="s">
        <v>9332</v>
      </c>
      <c r="I314" s="12" t="s">
        <v>10872</v>
      </c>
      <c r="J314" s="12" t="s">
        <v>4722</v>
      </c>
      <c r="K314" s="12" t="s">
        <v>10872</v>
      </c>
      <c r="L314" s="12" t="s">
        <v>3599</v>
      </c>
      <c r="O314" s="12" t="s">
        <v>7211</v>
      </c>
      <c r="V314" s="12" t="s">
        <v>4907</v>
      </c>
      <c r="AB314" s="12" t="s">
        <v>7608</v>
      </c>
      <c r="AH314" s="12" t="s">
        <v>7039</v>
      </c>
      <c r="AO314" s="12" t="s">
        <v>8625</v>
      </c>
      <c r="AP314" s="12" t="s">
        <v>5926</v>
      </c>
      <c r="AQ314" s="12" t="s">
        <v>9258</v>
      </c>
    </row>
    <row r="315" spans="1:3" ht="12.75">
      <c r="A315" s="1" t="s">
        <v>8145</v>
      </c>
      <c r="C315" s="12" t="s">
        <v>8061</v>
      </c>
    </row>
    <row r="316" spans="1:3" ht="12.75">
      <c r="A316" s="1" t="s">
        <v>8146</v>
      </c>
      <c r="C316" s="12" t="s">
        <v>213</v>
      </c>
    </row>
    <row r="317" spans="1:3" ht="12.75">
      <c r="A317" s="1" t="s">
        <v>4665</v>
      </c>
      <c r="B317" s="11" t="s">
        <v>9978</v>
      </c>
      <c r="C317" s="12" t="s">
        <v>214</v>
      </c>
    </row>
    <row r="318" spans="1:3" ht="12.75">
      <c r="A318" s="1" t="s">
        <v>2282</v>
      </c>
      <c r="B318" s="11" t="s">
        <v>9984</v>
      </c>
      <c r="C318" s="12" t="s">
        <v>2957</v>
      </c>
    </row>
    <row r="319" spans="1:43" ht="12.75">
      <c r="A319" s="1" t="s">
        <v>6276</v>
      </c>
      <c r="C319" s="12" t="s">
        <v>7826</v>
      </c>
      <c r="D319" s="12" t="s">
        <v>8400</v>
      </c>
      <c r="K319" s="12" t="s">
        <v>235</v>
      </c>
      <c r="L319" s="12" t="s">
        <v>1006</v>
      </c>
      <c r="O319" s="12" t="s">
        <v>7212</v>
      </c>
      <c r="AQ319" s="12" t="s">
        <v>9258</v>
      </c>
    </row>
    <row r="320" spans="1:43" ht="12.75">
      <c r="A320" s="1" t="s">
        <v>8147</v>
      </c>
      <c r="B320" s="11" t="s">
        <v>7215</v>
      </c>
      <c r="C320" s="12" t="s">
        <v>215</v>
      </c>
      <c r="D320" s="12" t="s">
        <v>8401</v>
      </c>
      <c r="K320" s="12" t="s">
        <v>236</v>
      </c>
      <c r="L320" s="12" t="s">
        <v>1007</v>
      </c>
      <c r="O320" s="12" t="s">
        <v>7213</v>
      </c>
      <c r="AQ320" s="12" t="s">
        <v>9258</v>
      </c>
    </row>
    <row r="321" spans="1:2" ht="12.75">
      <c r="A321" s="1" t="s">
        <v>7214</v>
      </c>
      <c r="B321" s="11" t="s">
        <v>2469</v>
      </c>
    </row>
    <row r="322" spans="1:3" ht="12.75">
      <c r="A322" s="1" t="s">
        <v>8148</v>
      </c>
      <c r="C322" s="12" t="s">
        <v>216</v>
      </c>
    </row>
    <row r="323" spans="1:43" ht="12.75">
      <c r="A323" s="1" t="s">
        <v>9581</v>
      </c>
      <c r="C323" s="12" t="s">
        <v>217</v>
      </c>
      <c r="D323" s="12" t="s">
        <v>8402</v>
      </c>
      <c r="K323" s="12" t="s">
        <v>237</v>
      </c>
      <c r="L323" s="12" t="s">
        <v>1008</v>
      </c>
      <c r="O323" s="12" t="s">
        <v>7216</v>
      </c>
      <c r="AQ323" s="12" t="s">
        <v>9258</v>
      </c>
    </row>
    <row r="324" spans="1:3" ht="12.75">
      <c r="A324" s="1" t="s">
        <v>4653</v>
      </c>
      <c r="B324" s="11" t="s">
        <v>9984</v>
      </c>
      <c r="C324" s="12" t="s">
        <v>218</v>
      </c>
    </row>
    <row r="325" spans="1:3" ht="12.75">
      <c r="A325" s="1" t="s">
        <v>4654</v>
      </c>
      <c r="B325" s="11" t="s">
        <v>9978</v>
      </c>
      <c r="C325" s="12" t="s">
        <v>219</v>
      </c>
    </row>
    <row r="326" spans="1:3" ht="12.75">
      <c r="A326" s="1" t="s">
        <v>4883</v>
      </c>
      <c r="C326" s="12" t="s">
        <v>8056</v>
      </c>
    </row>
    <row r="327" spans="1:3" ht="12.75">
      <c r="A327" s="1" t="s">
        <v>8682</v>
      </c>
      <c r="C327" s="12" t="s">
        <v>5115</v>
      </c>
    </row>
    <row r="328" spans="1:3" ht="12.75">
      <c r="A328" s="1" t="s">
        <v>8149</v>
      </c>
      <c r="C328" s="12" t="s">
        <v>220</v>
      </c>
    </row>
    <row r="329" spans="1:43" ht="12.75">
      <c r="A329" s="1" t="s">
        <v>3885</v>
      </c>
      <c r="B329" s="11" t="s">
        <v>9976</v>
      </c>
      <c r="C329" s="12" t="s">
        <v>221</v>
      </c>
      <c r="D329" s="12" t="s">
        <v>8403</v>
      </c>
      <c r="K329" s="12" t="s">
        <v>238</v>
      </c>
      <c r="L329" s="12" t="s">
        <v>999</v>
      </c>
      <c r="O329" s="12" t="s">
        <v>7217</v>
      </c>
      <c r="AQ329" s="12" t="s">
        <v>9258</v>
      </c>
    </row>
    <row r="330" spans="1:3" ht="12.75">
      <c r="A330" s="1" t="s">
        <v>6448</v>
      </c>
      <c r="C330" s="12" t="s">
        <v>222</v>
      </c>
    </row>
    <row r="331" spans="1:3" ht="12.75">
      <c r="A331" s="1" t="s">
        <v>4362</v>
      </c>
      <c r="B331" s="11" t="s">
        <v>7827</v>
      </c>
      <c r="C331" s="12" t="s">
        <v>5116</v>
      </c>
    </row>
    <row r="332" spans="1:43" ht="12.75">
      <c r="A332" s="1" t="s">
        <v>6048</v>
      </c>
      <c r="C332" s="12" t="s">
        <v>8544</v>
      </c>
      <c r="D332" s="12" t="s">
        <v>7305</v>
      </c>
      <c r="K332" s="12" t="s">
        <v>6011</v>
      </c>
      <c r="L332" s="12" t="s">
        <v>4701</v>
      </c>
      <c r="O332" s="12" t="s">
        <v>9529</v>
      </c>
      <c r="AQ332" s="12" t="s">
        <v>5926</v>
      </c>
    </row>
    <row r="333" spans="1:43" ht="12.75">
      <c r="A333" s="4" t="s">
        <v>4109</v>
      </c>
      <c r="B333" s="11" t="s">
        <v>9979</v>
      </c>
      <c r="C333" s="12" t="s">
        <v>223</v>
      </c>
      <c r="D333" s="12" t="s">
        <v>4501</v>
      </c>
      <c r="E333" s="12" t="s">
        <v>2719</v>
      </c>
      <c r="F333" s="12" t="s">
        <v>3800</v>
      </c>
      <c r="G333" s="12" t="s">
        <v>6970</v>
      </c>
      <c r="H333" s="12" t="s">
        <v>9333</v>
      </c>
      <c r="I333" s="12" t="s">
        <v>4109</v>
      </c>
      <c r="J333" s="12" t="s">
        <v>4723</v>
      </c>
      <c r="K333" s="12" t="s">
        <v>5042</v>
      </c>
      <c r="L333" s="12" t="s">
        <v>3600</v>
      </c>
      <c r="O333" s="12" t="s">
        <v>8946</v>
      </c>
      <c r="V333" s="12" t="s">
        <v>4908</v>
      </c>
      <c r="AB333" s="12" t="s">
        <v>7581</v>
      </c>
      <c r="AH333" s="12" t="s">
        <v>7040</v>
      </c>
      <c r="AO333" s="12" t="s">
        <v>8626</v>
      </c>
      <c r="AP333" s="12" t="s">
        <v>5926</v>
      </c>
      <c r="AQ333" s="12" t="s">
        <v>9258</v>
      </c>
    </row>
    <row r="334" spans="1:43" ht="12.75">
      <c r="A334" s="1" t="s">
        <v>6311</v>
      </c>
      <c r="C334" s="12" t="s">
        <v>224</v>
      </c>
      <c r="D334" s="12" t="s">
        <v>8404</v>
      </c>
      <c r="K334" s="12" t="s">
        <v>6311</v>
      </c>
      <c r="L334" s="12" t="s">
        <v>1009</v>
      </c>
      <c r="O334" s="12" t="s">
        <v>7218</v>
      </c>
      <c r="AQ334" s="12" t="s">
        <v>9258</v>
      </c>
    </row>
    <row r="335" spans="1:43" ht="12.75">
      <c r="A335" s="1" t="s">
        <v>6462</v>
      </c>
      <c r="B335" s="11" t="s">
        <v>7828</v>
      </c>
      <c r="C335" s="12" t="s">
        <v>225</v>
      </c>
      <c r="D335" s="12" t="s">
        <v>8405</v>
      </c>
      <c r="K335" s="12" t="s">
        <v>239</v>
      </c>
      <c r="L335" s="12" t="s">
        <v>1010</v>
      </c>
      <c r="O335" s="12" t="s">
        <v>9454</v>
      </c>
      <c r="AQ335" s="12" t="s">
        <v>9258</v>
      </c>
    </row>
    <row r="336" spans="1:43" ht="12.75">
      <c r="A336" s="1" t="s">
        <v>4661</v>
      </c>
      <c r="B336" s="11" t="s">
        <v>9984</v>
      </c>
      <c r="C336" s="12" t="s">
        <v>226</v>
      </c>
      <c r="D336" s="12" t="s">
        <v>8406</v>
      </c>
      <c r="E336" s="12" t="s">
        <v>10777</v>
      </c>
      <c r="K336" s="12" t="s">
        <v>240</v>
      </c>
      <c r="L336" s="12" t="s">
        <v>1011</v>
      </c>
      <c r="O336" s="12" t="s">
        <v>9455</v>
      </c>
      <c r="AQ336" s="12" t="s">
        <v>9258</v>
      </c>
    </row>
    <row r="337" spans="1:43" ht="12.75">
      <c r="A337" s="1" t="s">
        <v>6308</v>
      </c>
      <c r="C337" s="12" t="s">
        <v>227</v>
      </c>
      <c r="D337" s="12" t="s">
        <v>8407</v>
      </c>
      <c r="K337" s="12" t="s">
        <v>241</v>
      </c>
      <c r="L337" s="12" t="s">
        <v>1012</v>
      </c>
      <c r="O337" s="12" t="s">
        <v>9456</v>
      </c>
      <c r="AQ337" s="12" t="s">
        <v>9258</v>
      </c>
    </row>
    <row r="338" spans="1:43" ht="12.75">
      <c r="A338" s="1" t="s">
        <v>10876</v>
      </c>
      <c r="C338" s="12" t="s">
        <v>2289</v>
      </c>
      <c r="D338" s="12" t="s">
        <v>8408</v>
      </c>
      <c r="K338" s="12" t="s">
        <v>242</v>
      </c>
      <c r="L338" s="12" t="s">
        <v>1013</v>
      </c>
      <c r="O338" s="12" t="s">
        <v>9457</v>
      </c>
      <c r="AQ338" s="12" t="s">
        <v>9258</v>
      </c>
    </row>
    <row r="339" spans="1:3" ht="12.75">
      <c r="A339" s="1" t="s">
        <v>4671</v>
      </c>
      <c r="B339" s="11" t="s">
        <v>10775</v>
      </c>
      <c r="C339" s="12" t="s">
        <v>2290</v>
      </c>
    </row>
    <row r="340" spans="1:3" ht="12.75">
      <c r="A340" s="1" t="s">
        <v>4672</v>
      </c>
      <c r="B340" s="11" t="s">
        <v>9976</v>
      </c>
      <c r="C340" s="12" t="s">
        <v>2291</v>
      </c>
    </row>
    <row r="341" spans="1:3" ht="12.75">
      <c r="A341" s="1" t="s">
        <v>10517</v>
      </c>
      <c r="C341" s="12" t="s">
        <v>5157</v>
      </c>
    </row>
    <row r="342" spans="1:3" ht="12.75">
      <c r="A342" s="1" t="s">
        <v>2490</v>
      </c>
      <c r="C342" s="12" t="s">
        <v>2292</v>
      </c>
    </row>
    <row r="343" spans="1:3" ht="12.75">
      <c r="A343" s="1" t="s">
        <v>6537</v>
      </c>
      <c r="B343" s="11" t="s">
        <v>7829</v>
      </c>
      <c r="C343" s="12" t="s">
        <v>2293</v>
      </c>
    </row>
    <row r="344" spans="1:43" ht="12.75">
      <c r="A344" s="1" t="s">
        <v>7771</v>
      </c>
      <c r="C344" s="12" t="s">
        <v>7830</v>
      </c>
      <c r="D344" s="12" t="s">
        <v>8411</v>
      </c>
      <c r="K344" s="12" t="s">
        <v>243</v>
      </c>
      <c r="L344" s="12" t="s">
        <v>1016</v>
      </c>
      <c r="O344" s="12" t="s">
        <v>9459</v>
      </c>
      <c r="AQ344" s="12" t="s">
        <v>9258</v>
      </c>
    </row>
    <row r="345" spans="1:43" ht="12.75">
      <c r="A345" s="1" t="s">
        <v>7770</v>
      </c>
      <c r="C345" s="12" t="s">
        <v>7831</v>
      </c>
      <c r="D345" s="12" t="s">
        <v>8409</v>
      </c>
      <c r="K345" s="12" t="s">
        <v>244</v>
      </c>
      <c r="L345" s="12" t="s">
        <v>1017</v>
      </c>
      <c r="O345" s="12" t="s">
        <v>10044</v>
      </c>
      <c r="AQ345" s="12" t="s">
        <v>9258</v>
      </c>
    </row>
    <row r="346" spans="1:43" ht="12.75">
      <c r="A346" s="4" t="s">
        <v>8007</v>
      </c>
      <c r="B346" s="11" t="s">
        <v>2702</v>
      </c>
      <c r="C346" s="12" t="s">
        <v>2294</v>
      </c>
      <c r="D346" s="12" t="s">
        <v>8412</v>
      </c>
      <c r="E346" s="12" t="s">
        <v>2720</v>
      </c>
      <c r="F346" s="12" t="s">
        <v>745</v>
      </c>
      <c r="G346" s="12" t="s">
        <v>6016</v>
      </c>
      <c r="H346" s="12" t="s">
        <v>9334</v>
      </c>
      <c r="I346" s="12" t="s">
        <v>9335</v>
      </c>
      <c r="J346" s="12" t="s">
        <v>4724</v>
      </c>
      <c r="K346" s="12" t="s">
        <v>5043</v>
      </c>
      <c r="L346" s="12" t="s">
        <v>1014</v>
      </c>
      <c r="O346" s="12" t="s">
        <v>10045</v>
      </c>
      <c r="V346" s="12" t="s">
        <v>4909</v>
      </c>
      <c r="AB346" s="13" t="s">
        <v>7582</v>
      </c>
      <c r="AH346" s="12" t="s">
        <v>7041</v>
      </c>
      <c r="AO346" s="12" t="s">
        <v>8627</v>
      </c>
      <c r="AP346" s="12" t="s">
        <v>5926</v>
      </c>
      <c r="AQ346" s="12" t="s">
        <v>9258</v>
      </c>
    </row>
    <row r="347" spans="1:43" ht="12.75">
      <c r="A347" s="1" t="s">
        <v>6999</v>
      </c>
      <c r="C347" s="12" t="s">
        <v>7832</v>
      </c>
      <c r="D347" s="12" t="s">
        <v>8410</v>
      </c>
      <c r="K347" s="12" t="s">
        <v>245</v>
      </c>
      <c r="L347" s="12" t="s">
        <v>1015</v>
      </c>
      <c r="O347" s="12" t="s">
        <v>9458</v>
      </c>
      <c r="AQ347" s="12" t="s">
        <v>9258</v>
      </c>
    </row>
    <row r="348" spans="1:43" ht="12.75">
      <c r="A348" s="1" t="s">
        <v>6312</v>
      </c>
      <c r="C348" s="12" t="s">
        <v>2295</v>
      </c>
      <c r="D348" s="12" t="s">
        <v>8413</v>
      </c>
      <c r="K348" s="12" t="s">
        <v>246</v>
      </c>
      <c r="L348" s="12" t="s">
        <v>1018</v>
      </c>
      <c r="O348" s="12" t="s">
        <v>10047</v>
      </c>
      <c r="AQ348" s="12" t="s">
        <v>9258</v>
      </c>
    </row>
    <row r="349" spans="1:3" ht="12.75">
      <c r="A349" s="1" t="s">
        <v>4363</v>
      </c>
      <c r="C349" s="12" t="s">
        <v>2296</v>
      </c>
    </row>
    <row r="350" spans="1:43" ht="12.75">
      <c r="A350" s="1" t="s">
        <v>10888</v>
      </c>
      <c r="C350" s="12" t="s">
        <v>2297</v>
      </c>
      <c r="D350" s="12" t="s">
        <v>8414</v>
      </c>
      <c r="K350" s="12" t="s">
        <v>247</v>
      </c>
      <c r="L350" s="12" t="s">
        <v>1019</v>
      </c>
      <c r="O350" s="12" t="s">
        <v>10046</v>
      </c>
      <c r="AQ350" s="12" t="s">
        <v>9258</v>
      </c>
    </row>
    <row r="351" spans="1:43" ht="12.75">
      <c r="A351" s="4" t="s">
        <v>9748</v>
      </c>
      <c r="B351" s="11" t="s">
        <v>9978</v>
      </c>
      <c r="C351" s="12" t="s">
        <v>8545</v>
      </c>
      <c r="D351" s="12" t="s">
        <v>4502</v>
      </c>
      <c r="E351" s="12" t="s">
        <v>7489</v>
      </c>
      <c r="F351" s="12" t="s">
        <v>746</v>
      </c>
      <c r="G351" s="12" t="s">
        <v>6017</v>
      </c>
      <c r="H351" s="12" t="s">
        <v>9336</v>
      </c>
      <c r="I351" s="12" t="s">
        <v>9337</v>
      </c>
      <c r="J351" s="12" t="s">
        <v>5215</v>
      </c>
      <c r="K351" s="12" t="s">
        <v>5044</v>
      </c>
      <c r="L351" s="12" t="s">
        <v>4702</v>
      </c>
      <c r="O351" s="12" t="s">
        <v>8947</v>
      </c>
      <c r="V351" s="12" t="s">
        <v>4929</v>
      </c>
      <c r="AB351" s="12" t="s">
        <v>7583</v>
      </c>
      <c r="AH351" s="12" t="s">
        <v>7042</v>
      </c>
      <c r="AO351" s="12" t="s">
        <v>8628</v>
      </c>
      <c r="AP351" s="12" t="s">
        <v>5926</v>
      </c>
      <c r="AQ351" s="12" t="s">
        <v>5926</v>
      </c>
    </row>
    <row r="352" spans="1:3" ht="12.75">
      <c r="A352" s="1" t="s">
        <v>6347</v>
      </c>
      <c r="B352" s="11" t="s">
        <v>2703</v>
      </c>
      <c r="C352" s="12" t="s">
        <v>2704</v>
      </c>
    </row>
    <row r="353" spans="1:43" ht="12.75">
      <c r="A353" s="4" t="s">
        <v>9730</v>
      </c>
      <c r="B353" s="11" t="s">
        <v>9979</v>
      </c>
      <c r="C353" s="12" t="s">
        <v>2298</v>
      </c>
      <c r="D353" s="12" t="s">
        <v>4503</v>
      </c>
      <c r="E353" s="12" t="s">
        <v>2721</v>
      </c>
      <c r="F353" s="12" t="s">
        <v>747</v>
      </c>
      <c r="G353" s="12" t="s">
        <v>6018</v>
      </c>
      <c r="H353" s="12" t="s">
        <v>9338</v>
      </c>
      <c r="I353" s="12" t="s">
        <v>9339</v>
      </c>
      <c r="J353" s="12" t="s">
        <v>5216</v>
      </c>
      <c r="K353" s="12" t="s">
        <v>5045</v>
      </c>
      <c r="L353" s="12" t="s">
        <v>3601</v>
      </c>
      <c r="O353" s="17" t="s">
        <v>8948</v>
      </c>
      <c r="V353" s="12" t="s">
        <v>4910</v>
      </c>
      <c r="AB353" s="12" t="s">
        <v>7584</v>
      </c>
      <c r="AH353" s="12" t="s">
        <v>7043</v>
      </c>
      <c r="AO353" s="12" t="s">
        <v>8629</v>
      </c>
      <c r="AP353" s="12" t="s">
        <v>5926</v>
      </c>
      <c r="AQ353" s="12" t="s">
        <v>9258</v>
      </c>
    </row>
    <row r="354" spans="1:43" ht="12.75">
      <c r="A354" s="4" t="s">
        <v>7389</v>
      </c>
      <c r="B354" s="11" t="s">
        <v>2607</v>
      </c>
      <c r="C354" s="12" t="s">
        <v>5117</v>
      </c>
      <c r="D354" s="12" t="s">
        <v>4504</v>
      </c>
      <c r="E354" s="12" t="s">
        <v>4973</v>
      </c>
      <c r="F354" s="12" t="s">
        <v>3801</v>
      </c>
      <c r="G354" s="12" t="s">
        <v>9060</v>
      </c>
      <c r="H354" s="12" t="s">
        <v>9340</v>
      </c>
      <c r="I354" s="12" t="s">
        <v>9341</v>
      </c>
      <c r="J354" s="12" t="s">
        <v>5217</v>
      </c>
      <c r="K354" s="12" t="s">
        <v>9341</v>
      </c>
      <c r="L354" s="12" t="s">
        <v>3602</v>
      </c>
      <c r="O354" s="12" t="s">
        <v>815</v>
      </c>
      <c r="V354" s="12" t="s">
        <v>4911</v>
      </c>
      <c r="AB354" s="12" t="s">
        <v>7585</v>
      </c>
      <c r="AH354" s="12" t="s">
        <v>7044</v>
      </c>
      <c r="AO354" s="12" t="s">
        <v>8630</v>
      </c>
      <c r="AP354" s="12" t="s">
        <v>5926</v>
      </c>
      <c r="AQ354" s="12" t="s">
        <v>9258</v>
      </c>
    </row>
    <row r="355" spans="1:3" ht="12.75">
      <c r="A355" s="1" t="s">
        <v>6348</v>
      </c>
      <c r="C355" s="12" t="s">
        <v>5158</v>
      </c>
    </row>
    <row r="356" spans="1:43" ht="12.75">
      <c r="A356" s="1" t="s">
        <v>9696</v>
      </c>
      <c r="C356" s="12" t="s">
        <v>2299</v>
      </c>
      <c r="D356" s="12" t="s">
        <v>8415</v>
      </c>
      <c r="K356" s="12" t="s">
        <v>248</v>
      </c>
      <c r="L356" s="12" t="s">
        <v>1020</v>
      </c>
      <c r="O356" s="12" t="s">
        <v>816</v>
      </c>
      <c r="AQ356" s="12" t="s">
        <v>9258</v>
      </c>
    </row>
    <row r="357" spans="1:3" ht="12.75">
      <c r="A357" s="1" t="s">
        <v>10987</v>
      </c>
      <c r="C357" s="12" t="s">
        <v>5118</v>
      </c>
    </row>
    <row r="358" spans="1:43" ht="12.75">
      <c r="A358" s="1" t="s">
        <v>9094</v>
      </c>
      <c r="C358" s="12" t="s">
        <v>2300</v>
      </c>
      <c r="D358" s="12" t="s">
        <v>8416</v>
      </c>
      <c r="K358" s="12" t="s">
        <v>249</v>
      </c>
      <c r="L358" s="12" t="s">
        <v>1021</v>
      </c>
      <c r="O358" s="12" t="s">
        <v>817</v>
      </c>
      <c r="AQ358" s="12" t="s">
        <v>9258</v>
      </c>
    </row>
    <row r="359" spans="1:43" ht="12.75">
      <c r="A359" s="4" t="s">
        <v>6435</v>
      </c>
      <c r="B359" s="11" t="s">
        <v>2608</v>
      </c>
      <c r="C359" s="12" t="s">
        <v>2301</v>
      </c>
      <c r="D359" s="12" t="s">
        <v>4505</v>
      </c>
      <c r="E359" s="12" t="s">
        <v>4974</v>
      </c>
      <c r="F359" s="12" t="s">
        <v>748</v>
      </c>
      <c r="G359" s="12" t="s">
        <v>9061</v>
      </c>
      <c r="H359" s="12" t="s">
        <v>6435</v>
      </c>
      <c r="I359" s="12" t="s">
        <v>6435</v>
      </c>
      <c r="J359" s="12" t="s">
        <v>5218</v>
      </c>
      <c r="K359" s="12" t="s">
        <v>6435</v>
      </c>
      <c r="L359" s="12" t="s">
        <v>3603</v>
      </c>
      <c r="O359" s="12" t="s">
        <v>8949</v>
      </c>
      <c r="V359" s="12" t="s">
        <v>4912</v>
      </c>
      <c r="AB359" s="12" t="s">
        <v>7586</v>
      </c>
      <c r="AH359" s="12" t="s">
        <v>7045</v>
      </c>
      <c r="AO359" s="12" t="s">
        <v>8631</v>
      </c>
      <c r="AP359" s="12" t="s">
        <v>5926</v>
      </c>
      <c r="AQ359" s="12" t="s">
        <v>9258</v>
      </c>
    </row>
    <row r="360" spans="1:3" ht="12.75">
      <c r="A360" s="1" t="s">
        <v>2051</v>
      </c>
      <c r="C360" s="12" t="s">
        <v>2302</v>
      </c>
    </row>
    <row r="361" spans="1:3" ht="12.75">
      <c r="A361" s="1" t="s">
        <v>6349</v>
      </c>
      <c r="B361" s="11" t="s">
        <v>2705</v>
      </c>
      <c r="C361" s="12" t="s">
        <v>5119</v>
      </c>
    </row>
    <row r="362" spans="1:43" ht="12.75">
      <c r="A362" s="1" t="s">
        <v>6426</v>
      </c>
      <c r="C362" s="12" t="s">
        <v>5159</v>
      </c>
      <c r="D362" s="12" t="s">
        <v>7306</v>
      </c>
      <c r="K362" s="12" t="s">
        <v>10844</v>
      </c>
      <c r="L362" s="12" t="s">
        <v>4703</v>
      </c>
      <c r="O362" s="12" t="s">
        <v>5689</v>
      </c>
      <c r="AQ362" s="12" t="s">
        <v>5926</v>
      </c>
    </row>
    <row r="363" spans="1:3" ht="12.75">
      <c r="A363" s="1" t="s">
        <v>6427</v>
      </c>
      <c r="B363" s="11" t="s">
        <v>6428</v>
      </c>
      <c r="C363" s="12" t="s">
        <v>2303</v>
      </c>
    </row>
    <row r="364" spans="1:43" ht="12.75">
      <c r="A364" s="4" t="s">
        <v>3944</v>
      </c>
      <c r="B364" s="11" t="s">
        <v>9979</v>
      </c>
      <c r="C364" s="12" t="s">
        <v>2304</v>
      </c>
      <c r="D364" s="12" t="s">
        <v>8417</v>
      </c>
      <c r="E364" s="12" t="s">
        <v>4975</v>
      </c>
      <c r="F364" s="12" t="s">
        <v>3802</v>
      </c>
      <c r="G364" s="12" t="s">
        <v>9062</v>
      </c>
      <c r="H364" s="12" t="s">
        <v>9342</v>
      </c>
      <c r="I364" s="12" t="s">
        <v>3944</v>
      </c>
      <c r="J364" s="12" t="s">
        <v>5219</v>
      </c>
      <c r="K364" s="12" t="s">
        <v>250</v>
      </c>
      <c r="L364" s="12" t="s">
        <v>1022</v>
      </c>
      <c r="O364" s="12" t="s">
        <v>818</v>
      </c>
      <c r="V364" s="12" t="s">
        <v>4913</v>
      </c>
      <c r="AB364" s="12" t="s">
        <v>7587</v>
      </c>
      <c r="AH364" s="12" t="s">
        <v>7046</v>
      </c>
      <c r="AO364" s="12" t="s">
        <v>8632</v>
      </c>
      <c r="AP364" s="12" t="s">
        <v>5926</v>
      </c>
      <c r="AQ364" s="12" t="s">
        <v>9258</v>
      </c>
    </row>
    <row r="365" spans="1:43" ht="12.75">
      <c r="A365" s="1" t="s">
        <v>4467</v>
      </c>
      <c r="C365" s="12" t="s">
        <v>2305</v>
      </c>
      <c r="D365" s="12" t="s">
        <v>8418</v>
      </c>
      <c r="K365" s="12" t="s">
        <v>251</v>
      </c>
      <c r="L365" s="12" t="s">
        <v>1023</v>
      </c>
      <c r="O365" s="12" t="s">
        <v>820</v>
      </c>
      <c r="AQ365" s="12" t="s">
        <v>9258</v>
      </c>
    </row>
    <row r="366" spans="1:3" ht="12.75">
      <c r="A366" s="1" t="s">
        <v>8980</v>
      </c>
      <c r="C366" s="12" t="s">
        <v>9895</v>
      </c>
    </row>
    <row r="367" spans="1:3" ht="12.75">
      <c r="A367" s="1" t="s">
        <v>4663</v>
      </c>
      <c r="B367" s="11" t="s">
        <v>9984</v>
      </c>
      <c r="C367" s="12" t="s">
        <v>2306</v>
      </c>
    </row>
    <row r="368" spans="1:43" ht="12.75">
      <c r="A368" s="1" t="s">
        <v>4039</v>
      </c>
      <c r="C368" s="12" t="s">
        <v>2706</v>
      </c>
      <c r="D368" s="12" t="s">
        <v>8419</v>
      </c>
      <c r="K368" s="12" t="s">
        <v>252</v>
      </c>
      <c r="L368" s="12" t="s">
        <v>1024</v>
      </c>
      <c r="O368" s="12" t="s">
        <v>819</v>
      </c>
      <c r="AQ368" s="12" t="s">
        <v>9258</v>
      </c>
    </row>
    <row r="369" spans="1:3" ht="12.75">
      <c r="A369" s="1" t="s">
        <v>6350</v>
      </c>
      <c r="C369" s="12" t="s">
        <v>5120</v>
      </c>
    </row>
    <row r="370" spans="1:43" ht="12.75">
      <c r="A370" s="1" t="s">
        <v>6310</v>
      </c>
      <c r="C370" s="12" t="s">
        <v>2307</v>
      </c>
      <c r="D370" s="12" t="s">
        <v>8420</v>
      </c>
      <c r="K370" s="12" t="s">
        <v>259</v>
      </c>
      <c r="L370" s="12" t="s">
        <v>1025</v>
      </c>
      <c r="O370" s="12" t="s">
        <v>821</v>
      </c>
      <c r="AQ370" s="12" t="s">
        <v>9258</v>
      </c>
    </row>
    <row r="371" spans="1:43" ht="12.75">
      <c r="A371" s="1" t="s">
        <v>4534</v>
      </c>
      <c r="C371" s="12" t="s">
        <v>2308</v>
      </c>
      <c r="D371" s="12" t="s">
        <v>7307</v>
      </c>
      <c r="K371" s="12" t="s">
        <v>4534</v>
      </c>
      <c r="L371" s="12" t="s">
        <v>4705</v>
      </c>
      <c r="O371" s="12" t="s">
        <v>7238</v>
      </c>
      <c r="AQ371" s="12" t="s">
        <v>5926</v>
      </c>
    </row>
    <row r="372" spans="1:3" ht="12.75">
      <c r="A372" s="1" t="s">
        <v>6351</v>
      </c>
      <c r="C372" s="12" t="s">
        <v>2309</v>
      </c>
    </row>
    <row r="373" spans="1:3" ht="12.75">
      <c r="A373" s="1" t="s">
        <v>6352</v>
      </c>
      <c r="C373" s="12" t="s">
        <v>5121</v>
      </c>
    </row>
    <row r="374" spans="1:3" ht="12.75">
      <c r="A374" s="1" t="s">
        <v>9704</v>
      </c>
      <c r="C374" s="12" t="s">
        <v>2310</v>
      </c>
    </row>
    <row r="375" spans="1:3" ht="12.75">
      <c r="A375" s="1" t="s">
        <v>4890</v>
      </c>
      <c r="C375" s="12" t="s">
        <v>2311</v>
      </c>
    </row>
    <row r="376" spans="1:3" ht="12.75">
      <c r="A376" s="1" t="s">
        <v>9735</v>
      </c>
      <c r="C376" s="12" t="s">
        <v>2312</v>
      </c>
    </row>
    <row r="377" spans="1:43" ht="12.75">
      <c r="A377" s="1" t="s">
        <v>9734</v>
      </c>
      <c r="C377" s="12" t="s">
        <v>2313</v>
      </c>
      <c r="D377" s="12" t="s">
        <v>8421</v>
      </c>
      <c r="K377" s="12" t="s">
        <v>253</v>
      </c>
      <c r="L377" s="12" t="s">
        <v>1026</v>
      </c>
      <c r="O377" s="12" t="s">
        <v>822</v>
      </c>
      <c r="AQ377" s="12" t="s">
        <v>9258</v>
      </c>
    </row>
    <row r="378" spans="1:3" ht="12.75">
      <c r="A378" s="1" t="s">
        <v>2707</v>
      </c>
      <c r="C378" s="12" t="s">
        <v>2314</v>
      </c>
    </row>
    <row r="379" spans="1:43" ht="12.75">
      <c r="A379" s="4" t="s">
        <v>10410</v>
      </c>
      <c r="B379" s="11" t="s">
        <v>9984</v>
      </c>
      <c r="C379" s="12" t="s">
        <v>2315</v>
      </c>
      <c r="D379" s="12" t="s">
        <v>8040</v>
      </c>
      <c r="E379" s="12" t="s">
        <v>10310</v>
      </c>
      <c r="F379" s="12" t="s">
        <v>749</v>
      </c>
      <c r="G379" s="12" t="s">
        <v>9063</v>
      </c>
      <c r="H379" s="12" t="s">
        <v>9654</v>
      </c>
      <c r="I379" s="12" t="s">
        <v>9655</v>
      </c>
      <c r="J379" s="12" t="s">
        <v>5220</v>
      </c>
      <c r="K379" s="12" t="s">
        <v>5046</v>
      </c>
      <c r="L379" s="12" t="s">
        <v>3604</v>
      </c>
      <c r="O379" s="12" t="s">
        <v>8950</v>
      </c>
      <c r="V379" s="12" t="s">
        <v>4914</v>
      </c>
      <c r="AB379" s="12" t="s">
        <v>3454</v>
      </c>
      <c r="AH379" s="12" t="s">
        <v>7047</v>
      </c>
      <c r="AO379" s="12" t="s">
        <v>8633</v>
      </c>
      <c r="AP379" s="12" t="s">
        <v>5926</v>
      </c>
      <c r="AQ379" s="12" t="s">
        <v>9258</v>
      </c>
    </row>
    <row r="380" spans="1:43" ht="12.75">
      <c r="A380" s="1" t="s">
        <v>4454</v>
      </c>
      <c r="C380" s="12" t="s">
        <v>5122</v>
      </c>
      <c r="D380" s="12" t="s">
        <v>8422</v>
      </c>
      <c r="K380" s="12" t="s">
        <v>4454</v>
      </c>
      <c r="L380" s="12" t="s">
        <v>1027</v>
      </c>
      <c r="O380" s="12" t="s">
        <v>823</v>
      </c>
      <c r="AQ380" s="12" t="s">
        <v>9258</v>
      </c>
    </row>
    <row r="381" spans="1:3" ht="12.75">
      <c r="A381" s="1" t="s">
        <v>2708</v>
      </c>
      <c r="B381" s="11" t="s">
        <v>10793</v>
      </c>
      <c r="C381" s="12" t="s">
        <v>2316</v>
      </c>
    </row>
    <row r="382" spans="1:43" ht="12.75">
      <c r="A382" s="4" t="s">
        <v>9703</v>
      </c>
      <c r="B382" s="11" t="s">
        <v>9979</v>
      </c>
      <c r="C382" s="12" t="s">
        <v>2317</v>
      </c>
      <c r="D382" s="12" t="s">
        <v>8041</v>
      </c>
      <c r="E382" s="12" t="s">
        <v>10212</v>
      </c>
      <c r="F382" s="12" t="s">
        <v>750</v>
      </c>
      <c r="G382" s="12" t="s">
        <v>6972</v>
      </c>
      <c r="H382" s="12" t="s">
        <v>9703</v>
      </c>
      <c r="I382" s="12" t="s">
        <v>9656</v>
      </c>
      <c r="J382" s="12" t="s">
        <v>5221</v>
      </c>
      <c r="K382" s="12" t="s">
        <v>254</v>
      </c>
      <c r="L382" s="12" t="s">
        <v>3605</v>
      </c>
      <c r="O382" s="12" t="s">
        <v>8951</v>
      </c>
      <c r="V382" s="12" t="s">
        <v>4915</v>
      </c>
      <c r="AB382" s="12" t="s">
        <v>3455</v>
      </c>
      <c r="AH382" s="12" t="s">
        <v>7048</v>
      </c>
      <c r="AO382" s="12" t="s">
        <v>8634</v>
      </c>
      <c r="AP382" s="12" t="s">
        <v>5926</v>
      </c>
      <c r="AQ382" s="12" t="s">
        <v>9258</v>
      </c>
    </row>
    <row r="383" spans="1:3" ht="12.75">
      <c r="A383" s="1" t="s">
        <v>6353</v>
      </c>
      <c r="C383" s="12" t="s">
        <v>2318</v>
      </c>
    </row>
    <row r="384" spans="1:3" ht="12.75">
      <c r="A384" s="1" t="s">
        <v>6354</v>
      </c>
      <c r="C384" s="12" t="s">
        <v>2319</v>
      </c>
    </row>
    <row r="385" spans="1:43" ht="12.75">
      <c r="A385" s="1" t="s">
        <v>6307</v>
      </c>
      <c r="C385" s="12" t="s">
        <v>2320</v>
      </c>
      <c r="D385" s="12" t="s">
        <v>8423</v>
      </c>
      <c r="K385" s="12" t="s">
        <v>255</v>
      </c>
      <c r="L385" s="12" t="s">
        <v>1028</v>
      </c>
      <c r="O385" s="12" t="s">
        <v>824</v>
      </c>
      <c r="AQ385" s="12" t="s">
        <v>9258</v>
      </c>
    </row>
    <row r="386" spans="1:43" ht="12.75">
      <c r="A386" s="1" t="s">
        <v>4624</v>
      </c>
      <c r="B386" s="11" t="s">
        <v>9984</v>
      </c>
      <c r="C386" s="12" t="s">
        <v>2321</v>
      </c>
      <c r="D386" s="12" t="s">
        <v>8424</v>
      </c>
      <c r="K386" s="12" t="s">
        <v>4624</v>
      </c>
      <c r="L386" s="12" t="s">
        <v>1029</v>
      </c>
      <c r="O386" s="12" t="s">
        <v>825</v>
      </c>
      <c r="AQ386" s="12" t="s">
        <v>9258</v>
      </c>
    </row>
    <row r="387" spans="1:43" ht="12.75">
      <c r="A387" s="1" t="s">
        <v>6459</v>
      </c>
      <c r="B387" s="11" t="s">
        <v>6355</v>
      </c>
      <c r="C387" s="12" t="s">
        <v>2322</v>
      </c>
      <c r="D387" s="12" t="s">
        <v>8425</v>
      </c>
      <c r="K387" s="12" t="s">
        <v>256</v>
      </c>
      <c r="L387" s="12" t="s">
        <v>1030</v>
      </c>
      <c r="O387" s="12" t="s">
        <v>826</v>
      </c>
      <c r="AQ387" s="12" t="s">
        <v>9258</v>
      </c>
    </row>
    <row r="388" spans="1:43" ht="12.75">
      <c r="A388" s="4" t="s">
        <v>6286</v>
      </c>
      <c r="B388" s="11" t="s">
        <v>10780</v>
      </c>
      <c r="C388" s="12" t="s">
        <v>5123</v>
      </c>
      <c r="D388" s="12" t="s">
        <v>8042</v>
      </c>
      <c r="E388" s="12" t="s">
        <v>10213</v>
      </c>
      <c r="F388" s="12" t="s">
        <v>3803</v>
      </c>
      <c r="G388" s="12" t="s">
        <v>6971</v>
      </c>
      <c r="H388" s="12" t="s">
        <v>9657</v>
      </c>
      <c r="I388" s="12" t="s">
        <v>9658</v>
      </c>
      <c r="J388" s="12" t="s">
        <v>5222</v>
      </c>
      <c r="K388" s="12" t="s">
        <v>5047</v>
      </c>
      <c r="L388" s="12" t="s">
        <v>3606</v>
      </c>
      <c r="O388" s="12" t="s">
        <v>8952</v>
      </c>
      <c r="V388" s="12" t="s">
        <v>4916</v>
      </c>
      <c r="AB388" s="12" t="s">
        <v>3456</v>
      </c>
      <c r="AH388" s="12" t="s">
        <v>7049</v>
      </c>
      <c r="AO388" s="12" t="s">
        <v>8635</v>
      </c>
      <c r="AP388" s="12" t="s">
        <v>5926</v>
      </c>
      <c r="AQ388" s="12" t="s">
        <v>9258</v>
      </c>
    </row>
    <row r="389" spans="1:43" ht="12.75">
      <c r="A389" s="1" t="s">
        <v>9602</v>
      </c>
      <c r="C389" s="12" t="s">
        <v>2323</v>
      </c>
      <c r="D389" s="12" t="s">
        <v>8426</v>
      </c>
      <c r="K389" s="12" t="s">
        <v>9602</v>
      </c>
      <c r="L389" s="12" t="s">
        <v>1031</v>
      </c>
      <c r="O389" s="12" t="s">
        <v>827</v>
      </c>
      <c r="AQ389" s="12" t="s">
        <v>9258</v>
      </c>
    </row>
    <row r="390" spans="1:43" ht="12.75">
      <c r="A390" s="1" t="s">
        <v>6493</v>
      </c>
      <c r="B390" s="11" t="s">
        <v>9512</v>
      </c>
      <c r="C390" s="12" t="s">
        <v>2324</v>
      </c>
      <c r="D390" s="12" t="s">
        <v>7308</v>
      </c>
      <c r="K390" s="12" t="s">
        <v>6012</v>
      </c>
      <c r="L390" s="12" t="s">
        <v>4706</v>
      </c>
      <c r="O390" s="12" t="s">
        <v>7239</v>
      </c>
      <c r="AQ390" s="12" t="s">
        <v>5926</v>
      </c>
    </row>
    <row r="391" spans="1:43" ht="12.75">
      <c r="A391" s="1" t="s">
        <v>6494</v>
      </c>
      <c r="B391" s="11" t="s">
        <v>9988</v>
      </c>
      <c r="C391" s="12" t="s">
        <v>2325</v>
      </c>
      <c r="D391" s="12" t="s">
        <v>7309</v>
      </c>
      <c r="K391" s="12" t="s">
        <v>6013</v>
      </c>
      <c r="L391" s="12" t="s">
        <v>4707</v>
      </c>
      <c r="O391" s="12" t="s">
        <v>5690</v>
      </c>
      <c r="AQ391" s="12" t="s">
        <v>5926</v>
      </c>
    </row>
    <row r="392" spans="1:3" ht="12.75">
      <c r="A392" s="1" t="s">
        <v>1355</v>
      </c>
      <c r="C392" s="12" t="s">
        <v>5251</v>
      </c>
    </row>
    <row r="393" spans="1:43" ht="12.75">
      <c r="A393" s="4" t="s">
        <v>2012</v>
      </c>
      <c r="B393" s="11" t="s">
        <v>9979</v>
      </c>
      <c r="C393" s="12" t="s">
        <v>2326</v>
      </c>
      <c r="D393" s="12" t="s">
        <v>8043</v>
      </c>
      <c r="E393" s="12" t="s">
        <v>10214</v>
      </c>
      <c r="F393" s="12" t="s">
        <v>752</v>
      </c>
      <c r="G393" s="12" t="s">
        <v>6973</v>
      </c>
      <c r="H393" s="12" t="s">
        <v>9659</v>
      </c>
      <c r="I393" s="12" t="s">
        <v>9660</v>
      </c>
      <c r="J393" s="12" t="s">
        <v>3010</v>
      </c>
      <c r="K393" s="12" t="s">
        <v>5048</v>
      </c>
      <c r="L393" s="12" t="s">
        <v>3607</v>
      </c>
      <c r="O393" s="12" t="s">
        <v>828</v>
      </c>
      <c r="V393" s="12" t="s">
        <v>4917</v>
      </c>
      <c r="AB393" s="12" t="s">
        <v>3457</v>
      </c>
      <c r="AH393" s="12" t="s">
        <v>7050</v>
      </c>
      <c r="AO393" s="12" t="s">
        <v>8636</v>
      </c>
      <c r="AP393" s="12" t="s">
        <v>5926</v>
      </c>
      <c r="AQ393" s="12" t="s">
        <v>9258</v>
      </c>
    </row>
    <row r="394" spans="1:3" ht="12.75">
      <c r="A394" s="1" t="s">
        <v>1315</v>
      </c>
      <c r="C394" s="12" t="s">
        <v>2327</v>
      </c>
    </row>
    <row r="395" spans="1:43" ht="12.75">
      <c r="A395" s="4" t="s">
        <v>6300</v>
      </c>
      <c r="B395" s="11" t="s">
        <v>9984</v>
      </c>
      <c r="C395" s="12" t="s">
        <v>4309</v>
      </c>
      <c r="D395" s="12" t="s">
        <v>8044</v>
      </c>
      <c r="E395" s="12" t="s">
        <v>10215</v>
      </c>
      <c r="F395" s="12" t="s">
        <v>751</v>
      </c>
      <c r="G395" s="12" t="s">
        <v>9064</v>
      </c>
      <c r="H395" s="12" t="s">
        <v>6300</v>
      </c>
      <c r="I395" s="12" t="s">
        <v>6300</v>
      </c>
      <c r="J395" s="12" t="s">
        <v>3011</v>
      </c>
      <c r="K395" s="12" t="s">
        <v>6300</v>
      </c>
      <c r="L395" s="12" t="s">
        <v>5821</v>
      </c>
      <c r="O395" s="12" t="s">
        <v>8953</v>
      </c>
      <c r="V395" s="12" t="s">
        <v>4918</v>
      </c>
      <c r="AB395" s="12" t="s">
        <v>3458</v>
      </c>
      <c r="AH395" s="12" t="s">
        <v>7051</v>
      </c>
      <c r="AO395" s="12" t="s">
        <v>8637</v>
      </c>
      <c r="AP395" s="12" t="s">
        <v>5926</v>
      </c>
      <c r="AQ395" s="12" t="s">
        <v>9258</v>
      </c>
    </row>
    <row r="396" spans="1:43" ht="12.75">
      <c r="A396" s="1" t="s">
        <v>6301</v>
      </c>
      <c r="B396" s="11" t="s">
        <v>257</v>
      </c>
      <c r="C396" s="12" t="s">
        <v>4310</v>
      </c>
      <c r="D396" s="12" t="s">
        <v>8427</v>
      </c>
      <c r="K396" s="12" t="s">
        <v>258</v>
      </c>
      <c r="L396" s="12" t="s">
        <v>1032</v>
      </c>
      <c r="O396" s="12" t="s">
        <v>829</v>
      </c>
      <c r="AQ396" s="12" t="s">
        <v>9258</v>
      </c>
    </row>
    <row r="397" spans="1:3" ht="12.75">
      <c r="A397" s="1" t="s">
        <v>6460</v>
      </c>
      <c r="B397" s="11" t="s">
        <v>9979</v>
      </c>
      <c r="C397" s="12" t="s">
        <v>4311</v>
      </c>
    </row>
    <row r="398" spans="1:3" ht="12.75">
      <c r="A398" s="1" t="s">
        <v>4631</v>
      </c>
      <c r="B398" s="11" t="s">
        <v>9984</v>
      </c>
      <c r="C398" s="12" t="s">
        <v>4312</v>
      </c>
    </row>
    <row r="399" spans="1:3" ht="12.75">
      <c r="A399" s="1" t="s">
        <v>6463</v>
      </c>
      <c r="B399" s="11" t="s">
        <v>9984</v>
      </c>
      <c r="C399" s="12" t="s">
        <v>4313</v>
      </c>
    </row>
    <row r="400" spans="1:3" ht="12.75">
      <c r="A400" s="1" t="s">
        <v>6490</v>
      </c>
      <c r="B400" s="11" t="s">
        <v>9979</v>
      </c>
      <c r="C400" s="12" t="s">
        <v>4314</v>
      </c>
    </row>
    <row r="401" spans="1:43" ht="12.75">
      <c r="A401" s="1" t="s">
        <v>10778</v>
      </c>
      <c r="B401" s="11" t="s">
        <v>9979</v>
      </c>
      <c r="C401" s="12" t="s">
        <v>4315</v>
      </c>
      <c r="D401" s="12" t="s">
        <v>8428</v>
      </c>
      <c r="K401" s="12" t="s">
        <v>10778</v>
      </c>
      <c r="L401" s="12" t="s">
        <v>1033</v>
      </c>
      <c r="O401" s="12" t="s">
        <v>830</v>
      </c>
      <c r="AQ401" s="12" t="s">
        <v>9258</v>
      </c>
    </row>
    <row r="402" spans="1:3" ht="12.75">
      <c r="A402" s="1" t="s">
        <v>6464</v>
      </c>
      <c r="B402" s="11" t="s">
        <v>9978</v>
      </c>
      <c r="C402" s="12" t="s">
        <v>2709</v>
      </c>
    </row>
    <row r="403" spans="1:3" ht="12.75">
      <c r="A403" s="1" t="s">
        <v>6465</v>
      </c>
      <c r="B403" s="11" t="s">
        <v>9979</v>
      </c>
      <c r="C403" s="12" t="s">
        <v>2710</v>
      </c>
    </row>
    <row r="404" spans="1:3" ht="12.75">
      <c r="A404" s="1" t="s">
        <v>8302</v>
      </c>
      <c r="B404" s="11" t="s">
        <v>9984</v>
      </c>
      <c r="C404" s="12" t="s">
        <v>8058</v>
      </c>
    </row>
    <row r="405" spans="1:3" ht="12.75">
      <c r="A405" s="1" t="s">
        <v>6466</v>
      </c>
      <c r="B405" s="11" t="s">
        <v>10780</v>
      </c>
      <c r="C405" s="12" t="s">
        <v>2711</v>
      </c>
    </row>
    <row r="406" spans="1:43" ht="12.75">
      <c r="A406" s="4" t="s">
        <v>8499</v>
      </c>
      <c r="B406" s="11" t="s">
        <v>6191</v>
      </c>
      <c r="C406" s="12" t="s">
        <v>4316</v>
      </c>
      <c r="D406" s="12" t="s">
        <v>7945</v>
      </c>
      <c r="E406" s="12" t="s">
        <v>10216</v>
      </c>
      <c r="F406" s="12" t="s">
        <v>753</v>
      </c>
      <c r="G406" s="12" t="s">
        <v>6974</v>
      </c>
      <c r="H406" s="12" t="s">
        <v>9662</v>
      </c>
      <c r="I406" s="12" t="s">
        <v>9661</v>
      </c>
      <c r="J406" s="12" t="s">
        <v>3012</v>
      </c>
      <c r="K406" s="17" t="s">
        <v>5049</v>
      </c>
      <c r="L406" s="12" t="s">
        <v>1034</v>
      </c>
      <c r="O406" s="12" t="s">
        <v>831</v>
      </c>
      <c r="V406" s="12" t="s">
        <v>4919</v>
      </c>
      <c r="AB406" s="12" t="s">
        <v>3459</v>
      </c>
      <c r="AH406" s="12" t="s">
        <v>7052</v>
      </c>
      <c r="AO406" s="12" t="s">
        <v>8638</v>
      </c>
      <c r="AP406" s="12" t="s">
        <v>5926</v>
      </c>
      <c r="AQ406" s="12" t="s">
        <v>9258</v>
      </c>
    </row>
    <row r="407" spans="1:43" ht="12.75">
      <c r="A407" s="1" t="s">
        <v>6061</v>
      </c>
      <c r="C407" s="12" t="s">
        <v>8546</v>
      </c>
      <c r="D407" s="12" t="s">
        <v>7310</v>
      </c>
      <c r="K407" s="12" t="s">
        <v>10840</v>
      </c>
      <c r="L407" s="12" t="s">
        <v>4708</v>
      </c>
      <c r="O407" s="12" t="s">
        <v>5691</v>
      </c>
      <c r="AQ407" s="12" t="s">
        <v>5926</v>
      </c>
    </row>
    <row r="408" spans="1:3" ht="12.75">
      <c r="A408" s="1" t="s">
        <v>6356</v>
      </c>
      <c r="C408" s="12" t="s">
        <v>8059</v>
      </c>
    </row>
    <row r="409" spans="1:43" ht="12.75">
      <c r="A409" s="4" t="s">
        <v>10541</v>
      </c>
      <c r="B409" s="11" t="s">
        <v>9978</v>
      </c>
      <c r="C409" s="12" t="s">
        <v>5160</v>
      </c>
      <c r="D409" s="12" t="s">
        <v>7946</v>
      </c>
      <c r="E409" s="12" t="s">
        <v>10217</v>
      </c>
      <c r="F409" s="12" t="s">
        <v>754</v>
      </c>
      <c r="G409" s="12" t="s">
        <v>9065</v>
      </c>
      <c r="H409" s="12" t="s">
        <v>10541</v>
      </c>
      <c r="I409" s="12" t="s">
        <v>10541</v>
      </c>
      <c r="J409" s="12" t="s">
        <v>3013</v>
      </c>
      <c r="K409" s="12" t="s">
        <v>10541</v>
      </c>
      <c r="L409" s="12" t="s">
        <v>5822</v>
      </c>
      <c r="O409" s="12" t="s">
        <v>5692</v>
      </c>
      <c r="V409" s="12" t="s">
        <v>4920</v>
      </c>
      <c r="AB409" s="12" t="s">
        <v>3460</v>
      </c>
      <c r="AH409" s="12" t="s">
        <v>7053</v>
      </c>
      <c r="AO409" s="12" t="s">
        <v>8639</v>
      </c>
      <c r="AP409" s="12" t="s">
        <v>5926</v>
      </c>
      <c r="AQ409" s="12" t="s">
        <v>5926</v>
      </c>
    </row>
    <row r="410" spans="1:3" ht="12.75">
      <c r="A410" s="1" t="s">
        <v>9254</v>
      </c>
      <c r="B410" s="11" t="s">
        <v>9984</v>
      </c>
      <c r="C410" s="12" t="s">
        <v>5793</v>
      </c>
    </row>
    <row r="411" spans="1:43" ht="12.75">
      <c r="A411" s="1" t="s">
        <v>7032</v>
      </c>
      <c r="B411" s="11" t="s">
        <v>9976</v>
      </c>
      <c r="C411" s="12" t="s">
        <v>5794</v>
      </c>
      <c r="D411" s="12" t="s">
        <v>8429</v>
      </c>
      <c r="K411" s="12" t="s">
        <v>260</v>
      </c>
      <c r="L411" s="12" t="s">
        <v>1035</v>
      </c>
      <c r="O411" s="12" t="s">
        <v>832</v>
      </c>
      <c r="AQ411" s="12" t="s">
        <v>9258</v>
      </c>
    </row>
    <row r="412" spans="1:3" ht="12.75">
      <c r="A412" s="1" t="s">
        <v>6467</v>
      </c>
      <c r="B412" s="11" t="s">
        <v>6468</v>
      </c>
      <c r="C412" s="12" t="s">
        <v>6467</v>
      </c>
    </row>
    <row r="413" spans="1:3" ht="12.75">
      <c r="A413" s="1" t="s">
        <v>6469</v>
      </c>
      <c r="B413" s="11" t="s">
        <v>9979</v>
      </c>
      <c r="C413" s="12" t="s">
        <v>5795</v>
      </c>
    </row>
    <row r="414" spans="1:3" ht="12.75">
      <c r="A414" s="1" t="s">
        <v>6470</v>
      </c>
      <c r="B414" s="11" t="s">
        <v>9978</v>
      </c>
      <c r="C414" s="12" t="s">
        <v>5796</v>
      </c>
    </row>
    <row r="415" spans="1:43" ht="12.75">
      <c r="A415" s="4" t="s">
        <v>2765</v>
      </c>
      <c r="B415" s="11" t="s">
        <v>261</v>
      </c>
      <c r="C415" s="12" t="s">
        <v>4317</v>
      </c>
      <c r="D415" s="12" t="s">
        <v>7947</v>
      </c>
      <c r="E415" s="12" t="s">
        <v>10218</v>
      </c>
      <c r="F415" s="12" t="s">
        <v>755</v>
      </c>
      <c r="G415" s="12" t="s">
        <v>9066</v>
      </c>
      <c r="H415" s="12" t="s">
        <v>2765</v>
      </c>
      <c r="I415" s="12" t="s">
        <v>9663</v>
      </c>
      <c r="J415" s="12" t="s">
        <v>3014</v>
      </c>
      <c r="K415" s="12" t="s">
        <v>2765</v>
      </c>
      <c r="L415" s="12" t="s">
        <v>5823</v>
      </c>
      <c r="O415" s="12" t="s">
        <v>833</v>
      </c>
      <c r="V415" s="12" t="s">
        <v>4921</v>
      </c>
      <c r="AB415" s="12" t="s">
        <v>5651</v>
      </c>
      <c r="AH415" s="12" t="s">
        <v>7054</v>
      </c>
      <c r="AO415" s="12" t="s">
        <v>8640</v>
      </c>
      <c r="AP415" s="12" t="s">
        <v>5926</v>
      </c>
      <c r="AQ415" s="12" t="s">
        <v>9258</v>
      </c>
    </row>
    <row r="416" spans="1:3" ht="12.75">
      <c r="A416" s="1" t="s">
        <v>6577</v>
      </c>
      <c r="C416" s="12" t="s">
        <v>5797</v>
      </c>
    </row>
    <row r="417" ht="12.75">
      <c r="A417" s="1" t="s">
        <v>1417</v>
      </c>
    </row>
    <row r="418" spans="1:3" ht="12.75">
      <c r="A418" s="1" t="s">
        <v>3941</v>
      </c>
      <c r="B418" s="11" t="s">
        <v>9979</v>
      </c>
      <c r="C418" s="12" t="s">
        <v>5798</v>
      </c>
    </row>
    <row r="419" spans="1:3" ht="12.75">
      <c r="A419" s="1" t="s">
        <v>2484</v>
      </c>
      <c r="C419" s="12" t="s">
        <v>5799</v>
      </c>
    </row>
    <row r="420" spans="1:3" ht="12.75">
      <c r="A420" s="1" t="s">
        <v>8025</v>
      </c>
      <c r="C420" s="12" t="s">
        <v>5800</v>
      </c>
    </row>
    <row r="421" spans="1:3" ht="12.75">
      <c r="A421" s="1" t="s">
        <v>8026</v>
      </c>
      <c r="C421" s="12" t="s">
        <v>8057</v>
      </c>
    </row>
    <row r="422" spans="1:3" ht="12.75">
      <c r="A422" s="1" t="s">
        <v>9539</v>
      </c>
      <c r="B422" s="11" t="s">
        <v>5801</v>
      </c>
      <c r="C422" s="12" t="s">
        <v>5802</v>
      </c>
    </row>
    <row r="423" ht="12.75">
      <c r="A423" s="1" t="s">
        <v>9538</v>
      </c>
    </row>
    <row r="424" spans="1:2" ht="12.75">
      <c r="A424" s="1" t="s">
        <v>3916</v>
      </c>
      <c r="B424" s="11" t="s">
        <v>3917</v>
      </c>
    </row>
    <row r="425" spans="1:2" ht="12.75">
      <c r="A425" s="1" t="s">
        <v>6495</v>
      </c>
      <c r="B425" s="11" t="s">
        <v>10781</v>
      </c>
    </row>
    <row r="426" ht="12.75">
      <c r="A426" s="1" t="s">
        <v>6357</v>
      </c>
    </row>
    <row r="427" spans="1:43" ht="12.75">
      <c r="A427" s="4" t="s">
        <v>5352</v>
      </c>
      <c r="B427" s="11" t="s">
        <v>5442</v>
      </c>
      <c r="C427" s="12" t="s">
        <v>4318</v>
      </c>
      <c r="D427" s="12" t="s">
        <v>7948</v>
      </c>
      <c r="E427" s="12" t="s">
        <v>10219</v>
      </c>
      <c r="F427" s="12" t="s">
        <v>756</v>
      </c>
      <c r="G427" s="12" t="s">
        <v>9067</v>
      </c>
      <c r="H427" s="12" t="s">
        <v>9664</v>
      </c>
      <c r="I427" s="12" t="s">
        <v>5352</v>
      </c>
      <c r="J427" s="12" t="s">
        <v>3015</v>
      </c>
      <c r="K427" s="12" t="s">
        <v>5352</v>
      </c>
      <c r="L427" s="12" t="s">
        <v>5352</v>
      </c>
      <c r="O427" s="12" t="s">
        <v>7833</v>
      </c>
      <c r="V427" s="12" t="s">
        <v>4922</v>
      </c>
      <c r="AB427" s="12" t="s">
        <v>5652</v>
      </c>
      <c r="AH427" s="12" t="s">
        <v>7055</v>
      </c>
      <c r="AO427" s="12" t="s">
        <v>8641</v>
      </c>
      <c r="AP427" s="12" t="s">
        <v>5926</v>
      </c>
      <c r="AQ427" s="12" t="s">
        <v>9258</v>
      </c>
    </row>
    <row r="428" spans="1:43" ht="12.75">
      <c r="A428" s="4" t="s">
        <v>10900</v>
      </c>
      <c r="B428" s="11" t="s">
        <v>9976</v>
      </c>
      <c r="C428" s="12" t="s">
        <v>4319</v>
      </c>
      <c r="D428" s="12" t="s">
        <v>7949</v>
      </c>
      <c r="E428" s="12" t="s">
        <v>10220</v>
      </c>
      <c r="F428" s="12" t="s">
        <v>3804</v>
      </c>
      <c r="G428" s="12" t="s">
        <v>9068</v>
      </c>
      <c r="H428" s="12" t="s">
        <v>9665</v>
      </c>
      <c r="I428" s="12" t="s">
        <v>9666</v>
      </c>
      <c r="J428" s="12" t="s">
        <v>3016</v>
      </c>
      <c r="K428" s="12" t="s">
        <v>9666</v>
      </c>
      <c r="L428" s="12" t="s">
        <v>5824</v>
      </c>
      <c r="O428" s="12" t="s">
        <v>7834</v>
      </c>
      <c r="V428" s="12" t="s">
        <v>4923</v>
      </c>
      <c r="AB428" s="12" t="s">
        <v>5653</v>
      </c>
      <c r="AH428" s="12" t="s">
        <v>7056</v>
      </c>
      <c r="AO428" s="12" t="s">
        <v>8643</v>
      </c>
      <c r="AP428" s="12" t="s">
        <v>5926</v>
      </c>
      <c r="AQ428" s="12" t="s">
        <v>9258</v>
      </c>
    </row>
    <row r="429" ht="12.75">
      <c r="A429" s="1" t="s">
        <v>6358</v>
      </c>
    </row>
    <row r="430" spans="1:43" ht="12.75">
      <c r="A430" s="1" t="s">
        <v>6529</v>
      </c>
      <c r="C430" s="12" t="s">
        <v>2319</v>
      </c>
      <c r="D430" s="12" t="s">
        <v>8430</v>
      </c>
      <c r="K430" s="12" t="s">
        <v>262</v>
      </c>
      <c r="L430" s="12" t="s">
        <v>1036</v>
      </c>
      <c r="O430" s="12" t="s">
        <v>834</v>
      </c>
      <c r="AQ430" s="12" t="s">
        <v>9258</v>
      </c>
    </row>
    <row r="431" spans="1:43" ht="12.75">
      <c r="A431" s="4" t="s">
        <v>3987</v>
      </c>
      <c r="B431" s="11" t="s">
        <v>6359</v>
      </c>
      <c r="C431" s="12" t="s">
        <v>4320</v>
      </c>
      <c r="D431" s="12" t="s">
        <v>7950</v>
      </c>
      <c r="E431" s="12" t="s">
        <v>10221</v>
      </c>
      <c r="F431" s="12" t="s">
        <v>3805</v>
      </c>
      <c r="G431" s="12" t="s">
        <v>2860</v>
      </c>
      <c r="H431" s="12" t="s">
        <v>3987</v>
      </c>
      <c r="I431" s="12" t="s">
        <v>3987</v>
      </c>
      <c r="J431" s="12" t="s">
        <v>3017</v>
      </c>
      <c r="K431" s="12" t="s">
        <v>3987</v>
      </c>
      <c r="L431" s="12" t="s">
        <v>5825</v>
      </c>
      <c r="O431" s="12" t="s">
        <v>7835</v>
      </c>
      <c r="V431" s="12" t="s">
        <v>4924</v>
      </c>
      <c r="AB431" s="12" t="s">
        <v>5654</v>
      </c>
      <c r="AH431" s="12" t="s">
        <v>7057</v>
      </c>
      <c r="AO431" s="12" t="s">
        <v>8642</v>
      </c>
      <c r="AP431" s="12" t="s">
        <v>5926</v>
      </c>
      <c r="AQ431" s="12" t="s">
        <v>9258</v>
      </c>
    </row>
    <row r="432" ht="12.75">
      <c r="A432" s="1" t="s">
        <v>6360</v>
      </c>
    </row>
    <row r="433" ht="12.75">
      <c r="A433" s="1" t="s">
        <v>6361</v>
      </c>
    </row>
    <row r="434" spans="1:43" ht="12.75">
      <c r="A434" s="1" t="s">
        <v>6321</v>
      </c>
      <c r="C434" s="12" t="s">
        <v>1820</v>
      </c>
      <c r="D434" s="12" t="s">
        <v>8431</v>
      </c>
      <c r="K434" s="12" t="s">
        <v>263</v>
      </c>
      <c r="L434" s="12" t="s">
        <v>1037</v>
      </c>
      <c r="O434" s="12" t="s">
        <v>835</v>
      </c>
      <c r="AQ434" s="12" t="s">
        <v>9258</v>
      </c>
    </row>
    <row r="435" spans="1:43" ht="12.75">
      <c r="A435" s="4" t="s">
        <v>9725</v>
      </c>
      <c r="B435" s="11" t="s">
        <v>9984</v>
      </c>
      <c r="C435" s="12" t="s">
        <v>4321</v>
      </c>
      <c r="D435" s="12" t="s">
        <v>7951</v>
      </c>
      <c r="E435" s="12" t="s">
        <v>10222</v>
      </c>
      <c r="F435" s="12" t="s">
        <v>757</v>
      </c>
      <c r="G435" s="12" t="s">
        <v>9069</v>
      </c>
      <c r="H435" s="12" t="s">
        <v>9725</v>
      </c>
      <c r="I435" s="12" t="s">
        <v>9725</v>
      </c>
      <c r="J435" s="12" t="s">
        <v>3018</v>
      </c>
      <c r="K435" s="12" t="s">
        <v>9725</v>
      </c>
      <c r="L435" s="12" t="s">
        <v>9725</v>
      </c>
      <c r="O435" s="12" t="s">
        <v>7836</v>
      </c>
      <c r="V435" s="12" t="s">
        <v>4925</v>
      </c>
      <c r="AB435" s="12" t="s">
        <v>5655</v>
      </c>
      <c r="AH435" s="12" t="s">
        <v>7058</v>
      </c>
      <c r="AO435" s="12" t="s">
        <v>8644</v>
      </c>
      <c r="AP435" s="12" t="s">
        <v>5926</v>
      </c>
      <c r="AQ435" s="12" t="s">
        <v>9258</v>
      </c>
    </row>
    <row r="436" ht="12.75">
      <c r="A436" s="1" t="s">
        <v>6363</v>
      </c>
    </row>
    <row r="437" spans="1:2" ht="12.75">
      <c r="A437" s="1" t="s">
        <v>5335</v>
      </c>
      <c r="B437" s="11" t="s">
        <v>10996</v>
      </c>
    </row>
    <row r="438" ht="12.75">
      <c r="A438" s="1" t="s">
        <v>7101</v>
      </c>
    </row>
    <row r="439" ht="12.75">
      <c r="A439" s="1" t="s">
        <v>6362</v>
      </c>
    </row>
    <row r="440" spans="1:43" ht="12.75">
      <c r="A440" s="1" t="s">
        <v>9243</v>
      </c>
      <c r="B440" s="11" t="s">
        <v>9977</v>
      </c>
      <c r="C440" s="12" t="s">
        <v>1821</v>
      </c>
      <c r="D440" s="12" t="s">
        <v>8432</v>
      </c>
      <c r="K440" s="12" t="s">
        <v>264</v>
      </c>
      <c r="L440" s="12" t="s">
        <v>1039</v>
      </c>
      <c r="O440" s="12" t="s">
        <v>836</v>
      </c>
      <c r="AQ440" s="12" t="s">
        <v>9258</v>
      </c>
    </row>
    <row r="441" spans="1:2" ht="12.75">
      <c r="A441" s="1" t="s">
        <v>6478</v>
      </c>
      <c r="B441" s="11" t="s">
        <v>6479</v>
      </c>
    </row>
    <row r="442" spans="1:2" ht="12.75">
      <c r="A442" s="1" t="s">
        <v>6364</v>
      </c>
      <c r="B442" s="11" t="s">
        <v>6365</v>
      </c>
    </row>
    <row r="443" ht="12.75">
      <c r="A443" s="1" t="s">
        <v>4884</v>
      </c>
    </row>
    <row r="444" ht="12.75">
      <c r="A444" s="1" t="s">
        <v>6366</v>
      </c>
    </row>
    <row r="445" spans="1:43" ht="12.75">
      <c r="A445" s="1" t="s">
        <v>8755</v>
      </c>
      <c r="C445" s="12" t="s">
        <v>1822</v>
      </c>
      <c r="D445" s="12" t="s">
        <v>8433</v>
      </c>
      <c r="K445" s="12" t="s">
        <v>265</v>
      </c>
      <c r="L445" s="12" t="s">
        <v>1038</v>
      </c>
      <c r="O445" s="12" t="s">
        <v>837</v>
      </c>
      <c r="AQ445" s="12" t="s">
        <v>9258</v>
      </c>
    </row>
    <row r="446" spans="1:2" ht="12.75">
      <c r="A446" s="1" t="s">
        <v>6482</v>
      </c>
      <c r="B446" s="11" t="s">
        <v>9984</v>
      </c>
    </row>
    <row r="447" spans="1:2" ht="12.75">
      <c r="A447" s="1" t="s">
        <v>6483</v>
      </c>
      <c r="B447" s="11" t="s">
        <v>9978</v>
      </c>
    </row>
    <row r="448" spans="1:2" ht="12.75">
      <c r="A448" s="1" t="s">
        <v>1612</v>
      </c>
      <c r="B448" s="11" t="s">
        <v>9978</v>
      </c>
    </row>
    <row r="449" ht="12.75">
      <c r="A449" s="1" t="s">
        <v>5907</v>
      </c>
    </row>
    <row r="450" ht="12.75">
      <c r="A450" s="1" t="s">
        <v>9747</v>
      </c>
    </row>
    <row r="451" spans="1:43" ht="12.75">
      <c r="A451" s="1" t="s">
        <v>4237</v>
      </c>
      <c r="B451" s="11" t="s">
        <v>9094</v>
      </c>
      <c r="C451" s="12" t="s">
        <v>1823</v>
      </c>
      <c r="D451" s="12" t="s">
        <v>8434</v>
      </c>
      <c r="K451" s="12" t="s">
        <v>249</v>
      </c>
      <c r="L451" s="12" t="s">
        <v>1040</v>
      </c>
      <c r="O451" s="12" t="s">
        <v>838</v>
      </c>
      <c r="AQ451" s="12" t="s">
        <v>9258</v>
      </c>
    </row>
    <row r="452" ht="12.75">
      <c r="A452" s="1" t="s">
        <v>8662</v>
      </c>
    </row>
    <row r="453" ht="12.75">
      <c r="A453" s="1" t="s">
        <v>5905</v>
      </c>
    </row>
    <row r="454" spans="1:2" ht="12.75">
      <c r="A454" s="1" t="s">
        <v>6485</v>
      </c>
      <c r="B454" s="11" t="s">
        <v>9978</v>
      </c>
    </row>
    <row r="455" spans="1:2" ht="12.75">
      <c r="A455" s="1" t="s">
        <v>1615</v>
      </c>
      <c r="B455" s="11" t="s">
        <v>9984</v>
      </c>
    </row>
    <row r="456" spans="1:43" ht="12.75">
      <c r="A456" s="1" t="s">
        <v>6067</v>
      </c>
      <c r="C456" s="12" t="s">
        <v>8547</v>
      </c>
      <c r="D456" s="12" t="s">
        <v>7311</v>
      </c>
      <c r="K456" s="12" t="s">
        <v>10845</v>
      </c>
      <c r="L456" s="12" t="s">
        <v>4709</v>
      </c>
      <c r="O456" s="12" t="s">
        <v>5693</v>
      </c>
      <c r="AQ456" s="12" t="s">
        <v>5926</v>
      </c>
    </row>
    <row r="457" ht="12.75">
      <c r="A457" s="1" t="s">
        <v>6368</v>
      </c>
    </row>
    <row r="458" spans="1:2" ht="12.75">
      <c r="A458" s="1" t="s">
        <v>9953</v>
      </c>
      <c r="B458" s="11" t="s">
        <v>9984</v>
      </c>
    </row>
    <row r="459" ht="12.75">
      <c r="A459" s="1" t="s">
        <v>6369</v>
      </c>
    </row>
    <row r="460" spans="1:43" ht="12.75">
      <c r="A460" s="1" t="s">
        <v>6486</v>
      </c>
      <c r="B460" s="11" t="s">
        <v>9979</v>
      </c>
      <c r="C460" s="12" t="s">
        <v>1824</v>
      </c>
      <c r="D460" s="12" t="s">
        <v>8435</v>
      </c>
      <c r="K460" s="12" t="s">
        <v>6486</v>
      </c>
      <c r="L460" s="12" t="s">
        <v>6486</v>
      </c>
      <c r="O460" s="12" t="s">
        <v>839</v>
      </c>
      <c r="AQ460" s="12" t="s">
        <v>9258</v>
      </c>
    </row>
    <row r="461" spans="1:2" ht="12.75">
      <c r="A461" s="1" t="s">
        <v>4447</v>
      </c>
      <c r="B461" s="11" t="s">
        <v>4240</v>
      </c>
    </row>
    <row r="462" ht="12.75">
      <c r="A462" s="1" t="s">
        <v>6370</v>
      </c>
    </row>
    <row r="463" spans="1:43" ht="12.75">
      <c r="A463" s="1" t="s">
        <v>9628</v>
      </c>
      <c r="B463" s="10"/>
      <c r="C463" s="12" t="s">
        <v>1825</v>
      </c>
      <c r="D463" s="12" t="s">
        <v>8436</v>
      </c>
      <c r="K463" s="12" t="s">
        <v>266</v>
      </c>
      <c r="L463" s="12" t="s">
        <v>1041</v>
      </c>
      <c r="O463" s="12" t="s">
        <v>840</v>
      </c>
      <c r="AQ463" s="12" t="s">
        <v>9258</v>
      </c>
    </row>
    <row r="464" spans="1:2" ht="12.75">
      <c r="A464" s="1" t="s">
        <v>6371</v>
      </c>
      <c r="B464" s="10"/>
    </row>
    <row r="465" spans="1:43" ht="12.75">
      <c r="A465" s="1" t="s">
        <v>3935</v>
      </c>
      <c r="B465" s="11" t="s">
        <v>9977</v>
      </c>
      <c r="C465" s="12" t="s">
        <v>1826</v>
      </c>
      <c r="D465" s="12" t="s">
        <v>8437</v>
      </c>
      <c r="K465" s="12" t="s">
        <v>267</v>
      </c>
      <c r="L465" s="12" t="s">
        <v>1042</v>
      </c>
      <c r="O465" s="12" t="s">
        <v>841</v>
      </c>
      <c r="AQ465" s="12" t="s">
        <v>9258</v>
      </c>
    </row>
    <row r="466" spans="1:43" ht="12.75">
      <c r="A466" s="4" t="s">
        <v>3936</v>
      </c>
      <c r="B466" s="11" t="s">
        <v>9980</v>
      </c>
      <c r="C466" s="12" t="s">
        <v>5124</v>
      </c>
      <c r="D466" s="12" t="s">
        <v>7952</v>
      </c>
      <c r="E466" s="12" t="s">
        <v>10223</v>
      </c>
      <c r="F466" s="12" t="s">
        <v>4926</v>
      </c>
      <c r="G466" s="12" t="s">
        <v>9070</v>
      </c>
      <c r="H466" s="12" t="s">
        <v>9667</v>
      </c>
      <c r="I466" s="12" t="s">
        <v>9668</v>
      </c>
      <c r="J466" s="13" t="s">
        <v>2512</v>
      </c>
      <c r="K466" s="12" t="s">
        <v>9668</v>
      </c>
      <c r="L466" s="12" t="s">
        <v>11308</v>
      </c>
      <c r="O466" s="12" t="s">
        <v>842</v>
      </c>
      <c r="V466" s="12" t="s">
        <v>4927</v>
      </c>
      <c r="AB466" s="12" t="s">
        <v>9896</v>
      </c>
      <c r="AH466" s="12" t="s">
        <v>7059</v>
      </c>
      <c r="AO466" s="12" t="s">
        <v>8645</v>
      </c>
      <c r="AP466" s="12" t="s">
        <v>5926</v>
      </c>
      <c r="AQ466" s="12" t="s">
        <v>9258</v>
      </c>
    </row>
    <row r="467" ht="12.75">
      <c r="A467" s="1" t="s">
        <v>3236</v>
      </c>
    </row>
    <row r="468" spans="1:43" ht="12.75">
      <c r="A468" s="1" t="s">
        <v>2028</v>
      </c>
      <c r="C468" s="12" t="s">
        <v>1827</v>
      </c>
      <c r="D468" s="12" t="s">
        <v>8438</v>
      </c>
      <c r="K468" s="12" t="s">
        <v>268</v>
      </c>
      <c r="L468" s="12" t="s">
        <v>1044</v>
      </c>
      <c r="O468" s="12" t="s">
        <v>843</v>
      </c>
      <c r="AQ468" s="12" t="s">
        <v>9258</v>
      </c>
    </row>
    <row r="469" spans="1:43" ht="12.75">
      <c r="A469" s="1" t="s">
        <v>4069</v>
      </c>
      <c r="B469" s="11" t="s">
        <v>5352</v>
      </c>
      <c r="C469" s="12" t="s">
        <v>1828</v>
      </c>
      <c r="D469" s="12" t="s">
        <v>8439</v>
      </c>
      <c r="K469" s="12" t="s">
        <v>268</v>
      </c>
      <c r="L469" s="12" t="s">
        <v>1043</v>
      </c>
      <c r="O469" s="12" t="s">
        <v>844</v>
      </c>
      <c r="AQ469" s="12" t="s">
        <v>9258</v>
      </c>
    </row>
    <row r="470" spans="1:2" ht="12.75">
      <c r="A470" s="1" t="s">
        <v>8012</v>
      </c>
      <c r="B470" s="11" t="s">
        <v>10781</v>
      </c>
    </row>
    <row r="471" spans="1:2" ht="12.75">
      <c r="A471" s="1" t="s">
        <v>4666</v>
      </c>
      <c r="B471" s="11" t="s">
        <v>9979</v>
      </c>
    </row>
    <row r="472" spans="1:2" ht="12.75">
      <c r="A472" s="1" t="s">
        <v>6488</v>
      </c>
      <c r="B472" s="11" t="s">
        <v>9984</v>
      </c>
    </row>
    <row r="473" spans="1:43" ht="12.75">
      <c r="A473" s="1" t="s">
        <v>8340</v>
      </c>
      <c r="C473" s="12" t="s">
        <v>1829</v>
      </c>
      <c r="D473" s="12" t="s">
        <v>8440</v>
      </c>
      <c r="K473" s="12" t="s">
        <v>269</v>
      </c>
      <c r="L473" s="12" t="s">
        <v>269</v>
      </c>
      <c r="O473" s="12" t="s">
        <v>845</v>
      </c>
      <c r="AQ473" s="12" t="s">
        <v>9258</v>
      </c>
    </row>
    <row r="474" ht="12.75">
      <c r="A474" s="1" t="s">
        <v>6372</v>
      </c>
    </row>
    <row r="475" spans="1:43" ht="12.75">
      <c r="A475" s="4" t="s">
        <v>3934</v>
      </c>
      <c r="B475" s="11" t="s">
        <v>9978</v>
      </c>
      <c r="C475" s="12" t="s">
        <v>5161</v>
      </c>
      <c r="D475" s="12" t="s">
        <v>7312</v>
      </c>
      <c r="E475" s="12" t="s">
        <v>10224</v>
      </c>
      <c r="F475" s="13" t="s">
        <v>758</v>
      </c>
      <c r="G475" s="12" t="s">
        <v>7364</v>
      </c>
      <c r="H475" s="12" t="s">
        <v>9669</v>
      </c>
      <c r="I475" s="12" t="s">
        <v>9670</v>
      </c>
      <c r="J475" s="12" t="s">
        <v>2513</v>
      </c>
      <c r="K475" s="12" t="s">
        <v>5050</v>
      </c>
      <c r="L475" s="12" t="s">
        <v>4710</v>
      </c>
      <c r="O475" s="12" t="s">
        <v>5694</v>
      </c>
      <c r="V475" s="12" t="s">
        <v>4928</v>
      </c>
      <c r="AB475" s="12" t="s">
        <v>5656</v>
      </c>
      <c r="AH475" s="12" t="s">
        <v>7060</v>
      </c>
      <c r="AO475" s="12" t="s">
        <v>8646</v>
      </c>
      <c r="AP475" s="12" t="s">
        <v>5926</v>
      </c>
      <c r="AQ475" s="12" t="s">
        <v>5926</v>
      </c>
    </row>
    <row r="476" spans="1:43" ht="12.75">
      <c r="A476" s="1" t="s">
        <v>6267</v>
      </c>
      <c r="C476" s="12" t="s">
        <v>1830</v>
      </c>
      <c r="D476" s="12" t="s">
        <v>8441</v>
      </c>
      <c r="K476" s="12" t="s">
        <v>270</v>
      </c>
      <c r="L476" s="12" t="s">
        <v>1045</v>
      </c>
      <c r="O476" s="12" t="s">
        <v>846</v>
      </c>
      <c r="AQ476" s="12" t="s">
        <v>9258</v>
      </c>
    </row>
    <row r="477" spans="1:43" ht="12.75">
      <c r="A477" s="1" t="s">
        <v>9652</v>
      </c>
      <c r="C477" s="12" t="s">
        <v>1831</v>
      </c>
      <c r="D477" s="12" t="s">
        <v>8442</v>
      </c>
      <c r="K477" s="12" t="s">
        <v>271</v>
      </c>
      <c r="L477" s="12" t="s">
        <v>1046</v>
      </c>
      <c r="O477" s="12" t="s">
        <v>847</v>
      </c>
      <c r="AQ477" s="12" t="s">
        <v>9258</v>
      </c>
    </row>
    <row r="478" ht="12.75">
      <c r="A478" s="1" t="s">
        <v>6373</v>
      </c>
    </row>
    <row r="479" spans="1:43" ht="12.75">
      <c r="A479" s="1" t="s">
        <v>6298</v>
      </c>
      <c r="C479" s="12" t="s">
        <v>1832</v>
      </c>
      <c r="D479" s="12" t="s">
        <v>8443</v>
      </c>
      <c r="K479" s="12" t="s">
        <v>272</v>
      </c>
      <c r="L479" s="12" t="s">
        <v>1047</v>
      </c>
      <c r="O479" s="12" t="s">
        <v>848</v>
      </c>
      <c r="AQ479" s="12" t="s">
        <v>9258</v>
      </c>
    </row>
    <row r="480" spans="1:2" ht="12.75">
      <c r="A480" s="1" t="s">
        <v>8982</v>
      </c>
      <c r="B480" s="11" t="s">
        <v>8983</v>
      </c>
    </row>
    <row r="481" ht="12.75">
      <c r="A481" s="1" t="s">
        <v>6374</v>
      </c>
    </row>
    <row r="482" spans="1:2" ht="12.75">
      <c r="A482" s="1" t="s">
        <v>3924</v>
      </c>
      <c r="B482" s="11" t="s">
        <v>4026</v>
      </c>
    </row>
    <row r="483" spans="1:2" ht="12.75">
      <c r="A483" s="1" t="s">
        <v>8917</v>
      </c>
      <c r="B483" s="11" t="s">
        <v>3925</v>
      </c>
    </row>
    <row r="484" spans="1:43" ht="12.75">
      <c r="A484" s="1" t="s">
        <v>6262</v>
      </c>
      <c r="C484" s="12" t="s">
        <v>1833</v>
      </c>
      <c r="D484" s="12" t="s">
        <v>8444</v>
      </c>
      <c r="K484" s="12" t="s">
        <v>6262</v>
      </c>
      <c r="L484" s="12" t="s">
        <v>1048</v>
      </c>
      <c r="O484" s="12" t="s">
        <v>849</v>
      </c>
      <c r="AQ484" s="12" t="s">
        <v>9258</v>
      </c>
    </row>
    <row r="485" ht="12.75">
      <c r="A485" s="1" t="s">
        <v>10520</v>
      </c>
    </row>
    <row r="486" spans="1:2" ht="12.75">
      <c r="A486" s="1" t="s">
        <v>4646</v>
      </c>
      <c r="B486" s="11" t="s">
        <v>10772</v>
      </c>
    </row>
    <row r="487" ht="12.75">
      <c r="A487" s="1" t="s">
        <v>10334</v>
      </c>
    </row>
    <row r="488" spans="1:43" ht="12.75">
      <c r="A488" s="4" t="s">
        <v>6740</v>
      </c>
      <c r="B488" s="11" t="s">
        <v>2609</v>
      </c>
      <c r="C488" s="12" t="s">
        <v>4322</v>
      </c>
      <c r="D488" s="12" t="s">
        <v>7953</v>
      </c>
      <c r="E488" s="12" t="s">
        <v>10225</v>
      </c>
      <c r="F488" s="12" t="s">
        <v>3679</v>
      </c>
      <c r="G488" s="12" t="s">
        <v>9071</v>
      </c>
      <c r="H488" s="12" t="s">
        <v>7953</v>
      </c>
      <c r="I488" s="12" t="s">
        <v>9671</v>
      </c>
      <c r="J488" s="12" t="s">
        <v>2514</v>
      </c>
      <c r="K488" s="12" t="s">
        <v>5051</v>
      </c>
      <c r="L488" s="12" t="s">
        <v>6082</v>
      </c>
      <c r="O488" s="12" t="s">
        <v>2880</v>
      </c>
      <c r="V488" s="12" t="s">
        <v>4931</v>
      </c>
      <c r="AB488" s="12" t="s">
        <v>5657</v>
      </c>
      <c r="AH488" s="12" t="s">
        <v>7061</v>
      </c>
      <c r="AO488" s="12" t="s">
        <v>7953</v>
      </c>
      <c r="AP488" s="12" t="s">
        <v>5926</v>
      </c>
      <c r="AQ488" s="12" t="s">
        <v>9258</v>
      </c>
    </row>
    <row r="489" spans="1:43" ht="12.75">
      <c r="A489" s="1" t="s">
        <v>8287</v>
      </c>
      <c r="C489" s="12" t="s">
        <v>1834</v>
      </c>
      <c r="D489" s="12" t="s">
        <v>8445</v>
      </c>
      <c r="K489" s="12" t="s">
        <v>302</v>
      </c>
      <c r="L489" s="12" t="s">
        <v>1049</v>
      </c>
      <c r="O489" s="12" t="s">
        <v>118</v>
      </c>
      <c r="AQ489" s="12" t="s">
        <v>9258</v>
      </c>
    </row>
    <row r="490" ht="12.75">
      <c r="A490" s="1" t="s">
        <v>6562</v>
      </c>
    </row>
    <row r="491" spans="1:43" ht="12.75">
      <c r="A491" s="1" t="s">
        <v>1316</v>
      </c>
      <c r="B491" s="15" t="s">
        <v>1665</v>
      </c>
      <c r="C491" s="12" t="s">
        <v>1835</v>
      </c>
      <c r="D491" s="12" t="s">
        <v>8446</v>
      </c>
      <c r="K491" s="12" t="s">
        <v>274</v>
      </c>
      <c r="L491" s="12" t="s">
        <v>1050</v>
      </c>
      <c r="O491" s="12" t="s">
        <v>850</v>
      </c>
      <c r="AQ491" s="12" t="s">
        <v>9258</v>
      </c>
    </row>
    <row r="492" spans="1:2" ht="12.75">
      <c r="A492" s="1" t="s">
        <v>6375</v>
      </c>
      <c r="B492" s="15"/>
    </row>
    <row r="493" spans="1:43" ht="12.75">
      <c r="A493" s="4" t="s">
        <v>8769</v>
      </c>
      <c r="B493" s="11" t="s">
        <v>2609</v>
      </c>
      <c r="C493" s="12" t="s">
        <v>4323</v>
      </c>
      <c r="D493" s="12" t="s">
        <v>7954</v>
      </c>
      <c r="E493" s="12" t="s">
        <v>11334</v>
      </c>
      <c r="F493" s="12" t="s">
        <v>778</v>
      </c>
      <c r="G493" s="12" t="s">
        <v>9072</v>
      </c>
      <c r="H493" s="12" t="s">
        <v>9672</v>
      </c>
      <c r="I493" s="12" t="s">
        <v>8769</v>
      </c>
      <c r="J493" s="12" t="s">
        <v>2515</v>
      </c>
      <c r="K493" s="12" t="s">
        <v>8769</v>
      </c>
      <c r="L493" s="12" t="s">
        <v>6083</v>
      </c>
      <c r="O493" s="12" t="s">
        <v>7837</v>
      </c>
      <c r="V493" s="12" t="s">
        <v>4932</v>
      </c>
      <c r="AB493" s="12" t="s">
        <v>5658</v>
      </c>
      <c r="AH493" s="12" t="s">
        <v>7062</v>
      </c>
      <c r="AO493" s="12" t="s">
        <v>8647</v>
      </c>
      <c r="AP493" s="12" t="s">
        <v>5926</v>
      </c>
      <c r="AQ493" s="12" t="s">
        <v>9258</v>
      </c>
    </row>
    <row r="494" spans="1:43" ht="12.75">
      <c r="A494" s="1" t="s">
        <v>6735</v>
      </c>
      <c r="C494" s="12" t="s">
        <v>1836</v>
      </c>
      <c r="D494" s="12" t="s">
        <v>8447</v>
      </c>
      <c r="K494" s="12" t="s">
        <v>273</v>
      </c>
      <c r="L494" s="12" t="s">
        <v>1051</v>
      </c>
      <c r="O494" s="12" t="s">
        <v>851</v>
      </c>
      <c r="AQ494" s="12" t="s">
        <v>9258</v>
      </c>
    </row>
    <row r="495" spans="1:43" ht="12.75">
      <c r="A495" s="1" t="s">
        <v>6206</v>
      </c>
      <c r="C495" s="12" t="s">
        <v>1837</v>
      </c>
      <c r="D495" s="12" t="s">
        <v>8448</v>
      </c>
      <c r="K495" s="12" t="s">
        <v>3118</v>
      </c>
      <c r="L495" s="12" t="s">
        <v>619</v>
      </c>
      <c r="O495" s="12" t="s">
        <v>852</v>
      </c>
      <c r="AQ495" s="12" t="s">
        <v>9258</v>
      </c>
    </row>
    <row r="496" ht="12.75">
      <c r="A496" s="1" t="s">
        <v>5904</v>
      </c>
    </row>
    <row r="497" spans="1:43" ht="12.75">
      <c r="A497" s="1" t="s">
        <v>6306</v>
      </c>
      <c r="C497" s="12" t="s">
        <v>1838</v>
      </c>
      <c r="D497" s="12" t="s">
        <v>8449</v>
      </c>
      <c r="K497" s="12" t="s">
        <v>275</v>
      </c>
      <c r="L497" s="12" t="s">
        <v>1052</v>
      </c>
      <c r="O497" s="12" t="s">
        <v>853</v>
      </c>
      <c r="AQ497" s="12" t="s">
        <v>9258</v>
      </c>
    </row>
    <row r="498" ht="12.75">
      <c r="A498" s="1" t="s">
        <v>6376</v>
      </c>
    </row>
    <row r="499" spans="1:2" ht="12.75">
      <c r="A499" s="1" t="s">
        <v>6505</v>
      </c>
      <c r="B499" s="11" t="s">
        <v>9979</v>
      </c>
    </row>
    <row r="500" ht="12.75">
      <c r="A500" s="1" t="s">
        <v>6377</v>
      </c>
    </row>
    <row r="501" ht="12.75">
      <c r="A501" s="1" t="s">
        <v>6378</v>
      </c>
    </row>
    <row r="502" spans="1:43" ht="12.75">
      <c r="A502" s="4" t="s">
        <v>6507</v>
      </c>
      <c r="B502" s="11" t="s">
        <v>9984</v>
      </c>
      <c r="C502" s="12" t="s">
        <v>4324</v>
      </c>
      <c r="D502" s="12" t="s">
        <v>7955</v>
      </c>
      <c r="E502" s="12" t="s">
        <v>11335</v>
      </c>
      <c r="F502" s="12" t="s">
        <v>3680</v>
      </c>
      <c r="G502" s="12" t="s">
        <v>9073</v>
      </c>
      <c r="H502" s="12" t="s">
        <v>9673</v>
      </c>
      <c r="I502" s="12" t="s">
        <v>9674</v>
      </c>
      <c r="J502" s="12" t="s">
        <v>2516</v>
      </c>
      <c r="K502" s="12" t="s">
        <v>9674</v>
      </c>
      <c r="L502" s="12" t="s">
        <v>6084</v>
      </c>
      <c r="O502" s="12" t="s">
        <v>7838</v>
      </c>
      <c r="V502" s="12" t="s">
        <v>4933</v>
      </c>
      <c r="AB502" s="12" t="s">
        <v>5659</v>
      </c>
      <c r="AH502" s="12" t="s">
        <v>7063</v>
      </c>
      <c r="AO502" s="12" t="s">
        <v>8648</v>
      </c>
      <c r="AP502" s="12" t="s">
        <v>5926</v>
      </c>
      <c r="AQ502" s="12" t="s">
        <v>9258</v>
      </c>
    </row>
    <row r="503" spans="1:2" ht="12.75">
      <c r="A503" s="1" t="s">
        <v>6506</v>
      </c>
      <c r="B503" s="11" t="s">
        <v>10780</v>
      </c>
    </row>
    <row r="504" spans="1:2" ht="12.75">
      <c r="A504" s="1" t="s">
        <v>6508</v>
      </c>
      <c r="B504" s="11" t="s">
        <v>10784</v>
      </c>
    </row>
    <row r="505" spans="1:43" ht="12.75">
      <c r="A505" s="1" t="s">
        <v>3928</v>
      </c>
      <c r="B505" s="11" t="s">
        <v>9976</v>
      </c>
      <c r="C505" s="12" t="s">
        <v>1839</v>
      </c>
      <c r="D505" s="12" t="s">
        <v>8450</v>
      </c>
      <c r="K505" s="12" t="s">
        <v>276</v>
      </c>
      <c r="L505" s="12" t="s">
        <v>1053</v>
      </c>
      <c r="O505" s="12" t="s">
        <v>854</v>
      </c>
      <c r="AQ505" s="12" t="s">
        <v>9258</v>
      </c>
    </row>
    <row r="506" ht="12.75">
      <c r="A506" s="1" t="s">
        <v>6379</v>
      </c>
    </row>
    <row r="507" spans="1:43" ht="12.75">
      <c r="A507" s="1" t="s">
        <v>2503</v>
      </c>
      <c r="B507" s="11" t="s">
        <v>3156</v>
      </c>
      <c r="C507" s="12" t="s">
        <v>1840</v>
      </c>
      <c r="D507" s="12" t="s">
        <v>8451</v>
      </c>
      <c r="K507" s="12" t="s">
        <v>277</v>
      </c>
      <c r="L507" s="12" t="s">
        <v>1054</v>
      </c>
      <c r="O507" s="12" t="s">
        <v>855</v>
      </c>
      <c r="AQ507" s="12" t="s">
        <v>9258</v>
      </c>
    </row>
    <row r="508" spans="1:2" ht="12.75">
      <c r="A508" s="1" t="s">
        <v>3929</v>
      </c>
      <c r="B508" s="11" t="s">
        <v>9979</v>
      </c>
    </row>
    <row r="509" spans="1:2" ht="12.75">
      <c r="A509" s="1" t="s">
        <v>3930</v>
      </c>
      <c r="B509" s="11" t="s">
        <v>9979</v>
      </c>
    </row>
    <row r="510" spans="1:2" ht="12.75">
      <c r="A510" s="1" t="s">
        <v>3942</v>
      </c>
      <c r="B510" s="11" t="s">
        <v>9984</v>
      </c>
    </row>
    <row r="511" spans="1:43" ht="12.75">
      <c r="A511" s="1" t="s">
        <v>6072</v>
      </c>
      <c r="C511" s="12" t="s">
        <v>11193</v>
      </c>
      <c r="D511" s="12" t="s">
        <v>7313</v>
      </c>
      <c r="K511" s="12" t="s">
        <v>10841</v>
      </c>
      <c r="L511" s="12" t="s">
        <v>4711</v>
      </c>
      <c r="O511" s="12" t="s">
        <v>5695</v>
      </c>
      <c r="AQ511" s="12" t="s">
        <v>5926</v>
      </c>
    </row>
    <row r="512" spans="1:43" ht="12.75">
      <c r="A512" s="4" t="s">
        <v>6471</v>
      </c>
      <c r="B512" s="11" t="s">
        <v>9772</v>
      </c>
      <c r="C512" s="12" t="s">
        <v>1841</v>
      </c>
      <c r="D512" s="12" t="s">
        <v>7956</v>
      </c>
      <c r="E512" s="12" t="s">
        <v>11336</v>
      </c>
      <c r="F512" s="12" t="s">
        <v>3681</v>
      </c>
      <c r="G512" s="12" t="s">
        <v>9074</v>
      </c>
      <c r="H512" s="12" t="s">
        <v>9675</v>
      </c>
      <c r="I512" s="12" t="s">
        <v>6471</v>
      </c>
      <c r="J512" s="12" t="s">
        <v>1555</v>
      </c>
      <c r="K512" s="12" t="s">
        <v>5052</v>
      </c>
      <c r="L512" s="12" t="s">
        <v>6085</v>
      </c>
      <c r="O512" s="12" t="s">
        <v>856</v>
      </c>
      <c r="V512" s="12" t="s">
        <v>4934</v>
      </c>
      <c r="AB512" s="12" t="s">
        <v>4430</v>
      </c>
      <c r="AH512" s="12" t="s">
        <v>7064</v>
      </c>
      <c r="AO512" s="12" t="s">
        <v>9771</v>
      </c>
      <c r="AP512" s="12" t="s">
        <v>5926</v>
      </c>
      <c r="AQ512" s="12" t="s">
        <v>9258</v>
      </c>
    </row>
    <row r="513" spans="1:43" ht="12.75">
      <c r="A513" s="1" t="s">
        <v>10407</v>
      </c>
      <c r="B513" s="11" t="s">
        <v>4236</v>
      </c>
      <c r="C513" s="12" t="s">
        <v>1842</v>
      </c>
      <c r="D513" s="12" t="s">
        <v>8452</v>
      </c>
      <c r="K513" s="12" t="s">
        <v>278</v>
      </c>
      <c r="L513" s="12" t="s">
        <v>1055</v>
      </c>
      <c r="O513" s="12" t="s">
        <v>857</v>
      </c>
      <c r="AQ513" s="12" t="s">
        <v>9258</v>
      </c>
    </row>
    <row r="514" spans="1:43" ht="12.75">
      <c r="A514" s="1" t="s">
        <v>4235</v>
      </c>
      <c r="B514" s="11" t="s">
        <v>1606</v>
      </c>
      <c r="C514" s="12" t="s">
        <v>1843</v>
      </c>
      <c r="D514" s="12" t="s">
        <v>8453</v>
      </c>
      <c r="K514" s="12" t="s">
        <v>279</v>
      </c>
      <c r="L514" s="12" t="s">
        <v>1055</v>
      </c>
      <c r="O514" s="12" t="s">
        <v>858</v>
      </c>
      <c r="AQ514" s="12" t="s">
        <v>9258</v>
      </c>
    </row>
    <row r="515" spans="1:2" ht="12.75">
      <c r="A515" s="1" t="s">
        <v>4006</v>
      </c>
      <c r="B515" s="11" t="s">
        <v>9978</v>
      </c>
    </row>
    <row r="516" ht="12.75">
      <c r="A516" s="1" t="s">
        <v>8679</v>
      </c>
    </row>
    <row r="517" spans="1:43" ht="12.75">
      <c r="A517" s="1" t="s">
        <v>10878</v>
      </c>
      <c r="C517" s="12" t="s">
        <v>1844</v>
      </c>
      <c r="D517" s="12" t="s">
        <v>8454</v>
      </c>
      <c r="K517" s="12" t="s">
        <v>280</v>
      </c>
      <c r="L517" s="12" t="s">
        <v>1056</v>
      </c>
      <c r="O517" s="12" t="s">
        <v>859</v>
      </c>
      <c r="AQ517" s="12" t="s">
        <v>9258</v>
      </c>
    </row>
    <row r="518" spans="1:43" ht="12.75">
      <c r="A518" s="4" t="s">
        <v>6481</v>
      </c>
      <c r="B518" s="11" t="s">
        <v>9978</v>
      </c>
      <c r="C518" s="12" t="s">
        <v>5162</v>
      </c>
      <c r="D518" s="12" t="s">
        <v>7314</v>
      </c>
      <c r="E518" s="12" t="s">
        <v>11338</v>
      </c>
      <c r="F518" s="13" t="s">
        <v>759</v>
      </c>
      <c r="G518" s="12" t="s">
        <v>9075</v>
      </c>
      <c r="H518" s="12" t="s">
        <v>9676</v>
      </c>
      <c r="I518" s="12" t="s">
        <v>9677</v>
      </c>
      <c r="J518" s="12" t="s">
        <v>1556</v>
      </c>
      <c r="K518" s="12" t="s">
        <v>5053</v>
      </c>
      <c r="L518" s="12" t="s">
        <v>371</v>
      </c>
      <c r="O518" s="12" t="s">
        <v>7240</v>
      </c>
      <c r="V518" s="12" t="s">
        <v>4935</v>
      </c>
      <c r="AB518" s="12" t="s">
        <v>4431</v>
      </c>
      <c r="AH518" s="12" t="s">
        <v>7071</v>
      </c>
      <c r="AO518" s="12" t="s">
        <v>9773</v>
      </c>
      <c r="AP518" s="12" t="s">
        <v>5926</v>
      </c>
      <c r="AQ518" s="12" t="s">
        <v>5926</v>
      </c>
    </row>
    <row r="519" ht="12.75">
      <c r="A519" s="1" t="s">
        <v>6532</v>
      </c>
    </row>
    <row r="520" spans="1:43" ht="12.75">
      <c r="A520" s="1" t="s">
        <v>6380</v>
      </c>
      <c r="B520" s="11" t="s">
        <v>4005</v>
      </c>
      <c r="C520" s="12" t="s">
        <v>1845</v>
      </c>
      <c r="D520" s="12" t="s">
        <v>8455</v>
      </c>
      <c r="K520" s="12" t="s">
        <v>281</v>
      </c>
      <c r="L520" s="12" t="s">
        <v>1057</v>
      </c>
      <c r="O520" s="12" t="s">
        <v>860</v>
      </c>
      <c r="AQ520" s="12" t="s">
        <v>9258</v>
      </c>
    </row>
    <row r="521" spans="1:2" ht="12.75">
      <c r="A521" s="1" t="s">
        <v>6381</v>
      </c>
      <c r="B521" s="11" t="s">
        <v>6382</v>
      </c>
    </row>
    <row r="522" ht="12.75">
      <c r="A522" s="1" t="s">
        <v>6384</v>
      </c>
    </row>
    <row r="523" ht="12.75">
      <c r="A523" s="1" t="s">
        <v>6385</v>
      </c>
    </row>
    <row r="524" spans="1:2" ht="12.75">
      <c r="A524" s="1" t="s">
        <v>7393</v>
      </c>
      <c r="B524" s="11" t="s">
        <v>9978</v>
      </c>
    </row>
    <row r="525" spans="1:2" ht="12.75">
      <c r="A525" s="1" t="s">
        <v>7395</v>
      </c>
      <c r="B525" s="11" t="s">
        <v>9988</v>
      </c>
    </row>
    <row r="526" ht="12.75">
      <c r="A526" s="1" t="s">
        <v>9715</v>
      </c>
    </row>
    <row r="527" spans="1:43" ht="12.75">
      <c r="A527" s="1" t="s">
        <v>6621</v>
      </c>
      <c r="C527" s="12" t="s">
        <v>11194</v>
      </c>
      <c r="D527" s="12" t="s">
        <v>7315</v>
      </c>
      <c r="K527" s="12" t="s">
        <v>6621</v>
      </c>
      <c r="L527" s="12" t="s">
        <v>372</v>
      </c>
      <c r="O527" s="12" t="s">
        <v>5696</v>
      </c>
      <c r="AQ527" s="12" t="s">
        <v>5926</v>
      </c>
    </row>
    <row r="528" spans="1:2" ht="12.75">
      <c r="A528" s="1" t="s">
        <v>3951</v>
      </c>
      <c r="B528" s="11" t="s">
        <v>3952</v>
      </c>
    </row>
    <row r="529" spans="1:43" ht="12.75">
      <c r="A529" s="1" t="s">
        <v>3953</v>
      </c>
      <c r="B529" s="11" t="s">
        <v>9979</v>
      </c>
      <c r="C529" s="12" t="s">
        <v>1846</v>
      </c>
      <c r="D529" s="12" t="s">
        <v>8456</v>
      </c>
      <c r="K529" s="12" t="s">
        <v>282</v>
      </c>
      <c r="L529" s="12" t="s">
        <v>1058</v>
      </c>
      <c r="O529" s="12" t="s">
        <v>861</v>
      </c>
      <c r="AQ529" s="12" t="s">
        <v>9258</v>
      </c>
    </row>
    <row r="530" ht="12.75">
      <c r="A530" s="1" t="s">
        <v>3710</v>
      </c>
    </row>
    <row r="531" spans="1:2" ht="12.75">
      <c r="A531" s="1" t="s">
        <v>3959</v>
      </c>
      <c r="B531" s="11" t="s">
        <v>9978</v>
      </c>
    </row>
    <row r="532" spans="1:2" ht="12.75">
      <c r="A532" s="1" t="s">
        <v>3960</v>
      </c>
      <c r="B532" s="11" t="s">
        <v>9979</v>
      </c>
    </row>
    <row r="533" spans="1:43" ht="12.75">
      <c r="A533" s="4" t="s">
        <v>6445</v>
      </c>
      <c r="B533" s="11" t="s">
        <v>9978</v>
      </c>
      <c r="C533" s="12" t="s">
        <v>11195</v>
      </c>
      <c r="D533" s="12" t="s">
        <v>7316</v>
      </c>
      <c r="E533" s="12" t="s">
        <v>7190</v>
      </c>
      <c r="F533" s="12" t="s">
        <v>760</v>
      </c>
      <c r="G533" s="12" t="s">
        <v>2257</v>
      </c>
      <c r="H533" s="12" t="s">
        <v>9678</v>
      </c>
      <c r="I533" s="12" t="s">
        <v>6445</v>
      </c>
      <c r="J533" s="12" t="s">
        <v>1557</v>
      </c>
      <c r="K533" s="12" t="s">
        <v>6445</v>
      </c>
      <c r="L533" s="12" t="s">
        <v>373</v>
      </c>
      <c r="O533" s="12" t="s">
        <v>5697</v>
      </c>
      <c r="V533" s="12" t="s">
        <v>7668</v>
      </c>
      <c r="AB533" s="12" t="s">
        <v>4432</v>
      </c>
      <c r="AH533" s="12" t="s">
        <v>7065</v>
      </c>
      <c r="AO533" s="12" t="s">
        <v>9774</v>
      </c>
      <c r="AP533" s="12" t="s">
        <v>5926</v>
      </c>
      <c r="AQ533" s="12" t="s">
        <v>5926</v>
      </c>
    </row>
    <row r="534" ht="12.75">
      <c r="A534" s="1" t="s">
        <v>6752</v>
      </c>
    </row>
    <row r="535" ht="12.75">
      <c r="A535" s="1" t="s">
        <v>8520</v>
      </c>
    </row>
    <row r="536" ht="12.75">
      <c r="A536" s="1" t="s">
        <v>4100</v>
      </c>
    </row>
    <row r="537" spans="1:2" ht="12.75">
      <c r="A537" s="1" t="s">
        <v>5345</v>
      </c>
      <c r="B537" s="11" t="s">
        <v>5344</v>
      </c>
    </row>
    <row r="538" ht="12.75">
      <c r="A538" s="1" t="s">
        <v>10393</v>
      </c>
    </row>
    <row r="539" spans="1:2" ht="12.75">
      <c r="A539" s="1" t="s">
        <v>3961</v>
      </c>
      <c r="B539" s="11" t="s">
        <v>9979</v>
      </c>
    </row>
    <row r="540" spans="1:43" ht="12.75">
      <c r="A540" s="4" t="s">
        <v>4001</v>
      </c>
      <c r="B540" s="11" t="s">
        <v>9987</v>
      </c>
      <c r="C540" s="12" t="s">
        <v>2110</v>
      </c>
      <c r="D540" s="17" t="s">
        <v>3581</v>
      </c>
      <c r="E540" s="12" t="s">
        <v>7191</v>
      </c>
      <c r="F540" s="12" t="s">
        <v>761</v>
      </c>
      <c r="G540" s="12" t="s">
        <v>5990</v>
      </c>
      <c r="H540" s="12" t="s">
        <v>9680</v>
      </c>
      <c r="I540" s="12" t="s">
        <v>9681</v>
      </c>
      <c r="J540" s="12" t="s">
        <v>1558</v>
      </c>
      <c r="K540" s="12" t="s">
        <v>4001</v>
      </c>
      <c r="L540" s="12" t="s">
        <v>6086</v>
      </c>
      <c r="O540" s="12" t="s">
        <v>7839</v>
      </c>
      <c r="V540" s="12" t="s">
        <v>7670</v>
      </c>
      <c r="AB540" s="12" t="s">
        <v>10297</v>
      </c>
      <c r="AH540" s="12" t="s">
        <v>7066</v>
      </c>
      <c r="AO540" s="12" t="s">
        <v>9775</v>
      </c>
      <c r="AP540" s="12" t="s">
        <v>5926</v>
      </c>
      <c r="AQ540" s="12" t="s">
        <v>9258</v>
      </c>
    </row>
    <row r="541" spans="1:43" ht="12.75">
      <c r="A541" s="4" t="s">
        <v>9738</v>
      </c>
      <c r="B541" s="11" t="s">
        <v>2610</v>
      </c>
      <c r="C541" s="12" t="s">
        <v>2111</v>
      </c>
      <c r="D541" s="12" t="s">
        <v>3582</v>
      </c>
      <c r="E541" s="12" t="s">
        <v>7192</v>
      </c>
      <c r="F541" s="12" t="s">
        <v>762</v>
      </c>
      <c r="G541" s="12" t="s">
        <v>2258</v>
      </c>
      <c r="H541" s="12" t="s">
        <v>9679</v>
      </c>
      <c r="I541" s="12" t="s">
        <v>4001</v>
      </c>
      <c r="J541" s="12" t="s">
        <v>1559</v>
      </c>
      <c r="K541" s="12" t="s">
        <v>4001</v>
      </c>
      <c r="L541" s="12" t="s">
        <v>6087</v>
      </c>
      <c r="O541" s="12" t="s">
        <v>862</v>
      </c>
      <c r="V541" s="12" t="s">
        <v>7669</v>
      </c>
      <c r="AB541" s="12" t="s">
        <v>4433</v>
      </c>
      <c r="AH541" s="12" t="s">
        <v>7067</v>
      </c>
      <c r="AO541" s="12" t="s">
        <v>9775</v>
      </c>
      <c r="AP541" s="12" t="s">
        <v>5926</v>
      </c>
      <c r="AQ541" s="12" t="s">
        <v>9258</v>
      </c>
    </row>
    <row r="542" ht="12.75">
      <c r="A542" s="1" t="s">
        <v>6387</v>
      </c>
    </row>
    <row r="543" ht="12.75">
      <c r="A543" s="1" t="s">
        <v>6388</v>
      </c>
    </row>
    <row r="544" spans="1:2" ht="12.75">
      <c r="A544" s="1" t="s">
        <v>3966</v>
      </c>
      <c r="B544" s="11" t="s">
        <v>9978</v>
      </c>
    </row>
    <row r="545" ht="12.75">
      <c r="A545" s="1" t="s">
        <v>7097</v>
      </c>
    </row>
    <row r="546" spans="1:2" ht="12.75">
      <c r="A546" s="1" t="s">
        <v>3967</v>
      </c>
      <c r="B546" s="11" t="s">
        <v>9988</v>
      </c>
    </row>
    <row r="547" ht="12.75">
      <c r="A547" s="1" t="s">
        <v>6634</v>
      </c>
    </row>
    <row r="548" spans="1:2" ht="12.75">
      <c r="A548" s="1" t="s">
        <v>3968</v>
      </c>
      <c r="B548" s="11" t="s">
        <v>9976</v>
      </c>
    </row>
    <row r="549" spans="1:2" ht="12.75">
      <c r="A549" s="1" t="s">
        <v>3969</v>
      </c>
      <c r="B549" s="11" t="s">
        <v>9976</v>
      </c>
    </row>
    <row r="550" ht="12.75">
      <c r="A550" s="1" t="s">
        <v>4885</v>
      </c>
    </row>
    <row r="551" spans="1:43" ht="12.75">
      <c r="A551" s="4" t="s">
        <v>4742</v>
      </c>
      <c r="B551" s="11" t="s">
        <v>9978</v>
      </c>
      <c r="C551" s="12" t="s">
        <v>5163</v>
      </c>
      <c r="D551" s="12" t="s">
        <v>7317</v>
      </c>
      <c r="E551" s="12" t="s">
        <v>7193</v>
      </c>
      <c r="F551" s="12" t="s">
        <v>763</v>
      </c>
      <c r="G551" s="12" t="s">
        <v>2259</v>
      </c>
      <c r="H551" s="12" t="s">
        <v>4742</v>
      </c>
      <c r="I551" s="12" t="s">
        <v>9683</v>
      </c>
      <c r="J551" s="12" t="s">
        <v>1560</v>
      </c>
      <c r="K551" s="12" t="s">
        <v>4742</v>
      </c>
      <c r="L551" s="12" t="s">
        <v>6088</v>
      </c>
      <c r="O551" s="12" t="s">
        <v>5698</v>
      </c>
      <c r="V551" s="12" t="s">
        <v>7671</v>
      </c>
      <c r="AB551" s="12" t="s">
        <v>4434</v>
      </c>
      <c r="AH551" s="12" t="s">
        <v>7068</v>
      </c>
      <c r="AO551" s="12" t="s">
        <v>9776</v>
      </c>
      <c r="AP551" s="12" t="s">
        <v>5926</v>
      </c>
      <c r="AQ551" s="12" t="s">
        <v>5926</v>
      </c>
    </row>
    <row r="552" spans="1:2" ht="12.75">
      <c r="A552" s="1" t="s">
        <v>3970</v>
      </c>
      <c r="B552" s="11" t="s">
        <v>9979</v>
      </c>
    </row>
    <row r="553" spans="1:2" ht="12.75">
      <c r="A553" s="1" t="s">
        <v>3962</v>
      </c>
      <c r="B553" s="11" t="s">
        <v>10775</v>
      </c>
    </row>
    <row r="554" spans="1:2" ht="12.75">
      <c r="A554" s="1" t="s">
        <v>3963</v>
      </c>
      <c r="B554" s="11" t="s">
        <v>9978</v>
      </c>
    </row>
    <row r="555" spans="1:2" ht="12.75">
      <c r="A555" s="1" t="s">
        <v>3964</v>
      </c>
      <c r="B555" s="11" t="s">
        <v>9984</v>
      </c>
    </row>
    <row r="556" spans="1:43" ht="12.75">
      <c r="A556" s="4" t="s">
        <v>10996</v>
      </c>
      <c r="B556" s="11" t="s">
        <v>4035</v>
      </c>
      <c r="C556" s="12" t="s">
        <v>2112</v>
      </c>
      <c r="D556" s="12" t="s">
        <v>3583</v>
      </c>
      <c r="E556" s="12" t="s">
        <v>7195</v>
      </c>
      <c r="F556" s="12" t="s">
        <v>764</v>
      </c>
      <c r="G556" s="12" t="s">
        <v>5988</v>
      </c>
      <c r="H556" s="12" t="s">
        <v>9682</v>
      </c>
      <c r="I556" s="12" t="s">
        <v>10996</v>
      </c>
      <c r="J556" s="13" t="s">
        <v>1561</v>
      </c>
      <c r="K556" s="12" t="s">
        <v>9679</v>
      </c>
      <c r="L556" s="12" t="s">
        <v>10996</v>
      </c>
      <c r="O556" s="12" t="s">
        <v>7840</v>
      </c>
      <c r="V556" s="12" t="s">
        <v>7672</v>
      </c>
      <c r="AB556" s="12" t="s">
        <v>10292</v>
      </c>
      <c r="AH556" s="12" t="s">
        <v>7069</v>
      </c>
      <c r="AO556" s="12" t="s">
        <v>9777</v>
      </c>
      <c r="AP556" s="12" t="s">
        <v>5926</v>
      </c>
      <c r="AQ556" s="12" t="s">
        <v>9258</v>
      </c>
    </row>
    <row r="557" spans="1:43" ht="12.75">
      <c r="A557" s="4" t="s">
        <v>10997</v>
      </c>
      <c r="B557" s="11" t="s">
        <v>4036</v>
      </c>
      <c r="C557" s="12" t="s">
        <v>2112</v>
      </c>
      <c r="D557" s="12" t="s">
        <v>3583</v>
      </c>
      <c r="E557" s="12" t="s">
        <v>7194</v>
      </c>
      <c r="F557" s="12" t="s">
        <v>765</v>
      </c>
      <c r="G557" s="12" t="s">
        <v>2846</v>
      </c>
      <c r="H557" s="12" t="s">
        <v>9682</v>
      </c>
      <c r="I557" s="12" t="s">
        <v>10996</v>
      </c>
      <c r="J557" s="13" t="s">
        <v>7001</v>
      </c>
      <c r="K557" s="12" t="s">
        <v>9679</v>
      </c>
      <c r="L557" s="12" t="s">
        <v>10996</v>
      </c>
      <c r="O557" s="12" t="s">
        <v>7840</v>
      </c>
      <c r="V557" s="12" t="s">
        <v>7673</v>
      </c>
      <c r="AB557" s="12" t="s">
        <v>10279</v>
      </c>
      <c r="AH557" s="12" t="s">
        <v>7070</v>
      </c>
      <c r="AO557" s="12" t="s">
        <v>9778</v>
      </c>
      <c r="AP557" s="12" t="s">
        <v>5926</v>
      </c>
      <c r="AQ557" s="12" t="s">
        <v>9258</v>
      </c>
    </row>
    <row r="558" ht="12.75">
      <c r="A558" s="1" t="s">
        <v>6390</v>
      </c>
    </row>
    <row r="559" spans="1:2" ht="12.75">
      <c r="A559" s="1" t="s">
        <v>4046</v>
      </c>
      <c r="B559" s="11" t="s">
        <v>9978</v>
      </c>
    </row>
    <row r="560" spans="1:2" ht="12.75">
      <c r="A560" s="1" t="s">
        <v>4047</v>
      </c>
      <c r="B560" s="11" t="s">
        <v>9984</v>
      </c>
    </row>
    <row r="561" ht="12.75">
      <c r="A561" s="1" t="s">
        <v>9042</v>
      </c>
    </row>
    <row r="562" spans="1:43" ht="12.75">
      <c r="A562" s="1" t="s">
        <v>6425</v>
      </c>
      <c r="B562" s="11" t="s">
        <v>6244</v>
      </c>
      <c r="C562" s="12" t="s">
        <v>11196</v>
      </c>
      <c r="D562" s="12" t="s">
        <v>7318</v>
      </c>
      <c r="K562" s="12" t="s">
        <v>10846</v>
      </c>
      <c r="L562" s="12" t="s">
        <v>374</v>
      </c>
      <c r="O562" s="12" t="s">
        <v>3504</v>
      </c>
      <c r="AQ562" s="12" t="s">
        <v>5926</v>
      </c>
    </row>
    <row r="563" ht="12.75">
      <c r="A563" s="1" t="s">
        <v>6391</v>
      </c>
    </row>
    <row r="564" spans="1:2" ht="12.75">
      <c r="A564" s="1" t="s">
        <v>4052</v>
      </c>
      <c r="B564" s="11" t="s">
        <v>9978</v>
      </c>
    </row>
    <row r="565" spans="1:2" ht="12.75">
      <c r="A565" s="1" t="s">
        <v>4048</v>
      </c>
      <c r="B565" s="11" t="s">
        <v>9984</v>
      </c>
    </row>
    <row r="566" spans="1:2" ht="12.75">
      <c r="A566" s="1" t="s">
        <v>1317</v>
      </c>
      <c r="B566" s="11" t="s">
        <v>9961</v>
      </c>
    </row>
    <row r="567" spans="1:2" ht="12.75">
      <c r="A567" s="1" t="s">
        <v>4049</v>
      </c>
      <c r="B567" s="11" t="s">
        <v>9978</v>
      </c>
    </row>
    <row r="568" spans="1:2" ht="12.75">
      <c r="A568" s="1" t="s">
        <v>3923</v>
      </c>
      <c r="B568" s="11" t="s">
        <v>9979</v>
      </c>
    </row>
    <row r="569" ht="12.75">
      <c r="A569" s="1" t="s">
        <v>6392</v>
      </c>
    </row>
    <row r="570" ht="12.75">
      <c r="A570" s="1" t="s">
        <v>3700</v>
      </c>
    </row>
    <row r="571" spans="1:2" ht="12.75">
      <c r="A571" s="1" t="s">
        <v>2489</v>
      </c>
      <c r="B571" s="11" t="s">
        <v>9976</v>
      </c>
    </row>
    <row r="572" spans="1:43" ht="12.75">
      <c r="A572" s="1" t="s">
        <v>2508</v>
      </c>
      <c r="B572" s="11" t="s">
        <v>2509</v>
      </c>
      <c r="C572" s="12" t="s">
        <v>11197</v>
      </c>
      <c r="D572" s="12" t="s">
        <v>7319</v>
      </c>
      <c r="K572" s="12" t="s">
        <v>10847</v>
      </c>
      <c r="L572" s="12" t="s">
        <v>375</v>
      </c>
      <c r="O572" s="12" t="s">
        <v>7241</v>
      </c>
      <c r="AQ572" s="12" t="s">
        <v>5926</v>
      </c>
    </row>
    <row r="573" ht="12.75">
      <c r="A573" s="1" t="s">
        <v>2510</v>
      </c>
    </row>
    <row r="574" spans="1:43" ht="12.75">
      <c r="A574" s="4" t="s">
        <v>3717</v>
      </c>
      <c r="B574" s="11" t="s">
        <v>9978</v>
      </c>
      <c r="C574" s="12" t="s">
        <v>5164</v>
      </c>
      <c r="D574" s="12" t="s">
        <v>7320</v>
      </c>
      <c r="E574" s="12" t="s">
        <v>8760</v>
      </c>
      <c r="F574" s="12" t="s">
        <v>766</v>
      </c>
      <c r="G574" s="12" t="s">
        <v>6957</v>
      </c>
      <c r="H574" s="12" t="s">
        <v>4790</v>
      </c>
      <c r="I574" s="12" t="s">
        <v>9684</v>
      </c>
      <c r="J574" s="12" t="s">
        <v>7002</v>
      </c>
      <c r="K574" s="12" t="s">
        <v>10848</v>
      </c>
      <c r="L574" s="12" t="s">
        <v>7117</v>
      </c>
      <c r="O574" s="12" t="s">
        <v>4811</v>
      </c>
      <c r="V574" s="12" t="s">
        <v>9101</v>
      </c>
      <c r="AB574" s="12" t="s">
        <v>4435</v>
      </c>
      <c r="AH574" s="12" t="s">
        <v>7072</v>
      </c>
      <c r="AO574" s="12" t="s">
        <v>9779</v>
      </c>
      <c r="AP574" s="12" t="s">
        <v>5926</v>
      </c>
      <c r="AQ574" s="12" t="s">
        <v>5926</v>
      </c>
    </row>
    <row r="575" ht="12.75">
      <c r="A575" s="1" t="s">
        <v>6393</v>
      </c>
    </row>
    <row r="576" spans="1:2" ht="12.75">
      <c r="A576" s="1" t="s">
        <v>4053</v>
      </c>
      <c r="B576" s="11" t="s">
        <v>9979</v>
      </c>
    </row>
    <row r="577" ht="12.75">
      <c r="A577" s="1" t="s">
        <v>6394</v>
      </c>
    </row>
    <row r="578" spans="1:2" ht="12.75">
      <c r="A578" s="1" t="s">
        <v>4054</v>
      </c>
      <c r="B578" s="11" t="s">
        <v>9978</v>
      </c>
    </row>
    <row r="579" ht="12.75">
      <c r="A579" s="1" t="s">
        <v>6636</v>
      </c>
    </row>
    <row r="580" ht="12.75">
      <c r="A580" s="1" t="s">
        <v>6637</v>
      </c>
    </row>
    <row r="581" spans="1:2" ht="12.75">
      <c r="A581" s="1" t="s">
        <v>4055</v>
      </c>
      <c r="B581" s="11" t="s">
        <v>9984</v>
      </c>
    </row>
    <row r="582" spans="1:43" ht="12.75">
      <c r="A582" s="1" t="s">
        <v>4730</v>
      </c>
      <c r="B582" s="11" t="s">
        <v>9978</v>
      </c>
      <c r="C582" s="12" t="s">
        <v>11198</v>
      </c>
      <c r="D582" s="12" t="s">
        <v>7321</v>
      </c>
      <c r="K582" s="12" t="s">
        <v>10849</v>
      </c>
      <c r="L582" s="12" t="s">
        <v>376</v>
      </c>
      <c r="O582" s="12" t="s">
        <v>7242</v>
      </c>
      <c r="AQ582" s="12" t="s">
        <v>5926</v>
      </c>
    </row>
    <row r="583" ht="12.75">
      <c r="A583" s="1" t="s">
        <v>6395</v>
      </c>
    </row>
    <row r="584" ht="12.75">
      <c r="A584" s="1" t="s">
        <v>3531</v>
      </c>
    </row>
    <row r="585" spans="1:43" ht="12.75">
      <c r="A585" s="4" t="s">
        <v>4019</v>
      </c>
      <c r="B585" s="11" t="s">
        <v>9978</v>
      </c>
      <c r="C585" s="12" t="s">
        <v>2113</v>
      </c>
      <c r="D585" s="12" t="s">
        <v>5611</v>
      </c>
      <c r="E585" s="12" t="s">
        <v>8761</v>
      </c>
      <c r="F585" s="12" t="s">
        <v>767</v>
      </c>
      <c r="G585" s="12" t="s">
        <v>2266</v>
      </c>
      <c r="H585" s="12" t="s">
        <v>9685</v>
      </c>
      <c r="I585" s="12" t="s">
        <v>4019</v>
      </c>
      <c r="J585" s="12" t="s">
        <v>7003</v>
      </c>
      <c r="K585" s="12" t="s">
        <v>4019</v>
      </c>
      <c r="L585" s="12" t="s">
        <v>379</v>
      </c>
      <c r="O585" s="12" t="s">
        <v>3505</v>
      </c>
      <c r="V585" s="12" t="s">
        <v>9102</v>
      </c>
      <c r="AB585" s="12" t="s">
        <v>4436</v>
      </c>
      <c r="AH585" s="12" t="s">
        <v>7073</v>
      </c>
      <c r="AO585" s="12" t="s">
        <v>9780</v>
      </c>
      <c r="AP585" s="12" t="s">
        <v>5926</v>
      </c>
      <c r="AQ585" s="12" t="s">
        <v>5926</v>
      </c>
    </row>
    <row r="586" spans="1:43" ht="12.75">
      <c r="A586" s="1" t="s">
        <v>11360</v>
      </c>
      <c r="B586" s="11" t="s">
        <v>11361</v>
      </c>
      <c r="C586" s="12" t="s">
        <v>11199</v>
      </c>
      <c r="D586" s="12" t="s">
        <v>377</v>
      </c>
      <c r="K586" s="12" t="s">
        <v>4019</v>
      </c>
      <c r="L586" s="12" t="s">
        <v>378</v>
      </c>
      <c r="O586" s="12" t="s">
        <v>3506</v>
      </c>
      <c r="AQ586" s="12" t="s">
        <v>5926</v>
      </c>
    </row>
    <row r="587" ht="12.75">
      <c r="A587" s="1" t="s">
        <v>6396</v>
      </c>
    </row>
    <row r="588" spans="1:2" ht="12.75">
      <c r="A588" s="1" t="s">
        <v>4056</v>
      </c>
      <c r="B588" s="11" t="s">
        <v>9978</v>
      </c>
    </row>
    <row r="589" spans="1:2" ht="12.75">
      <c r="A589" s="1" t="s">
        <v>6397</v>
      </c>
      <c r="B589" s="11" t="s">
        <v>2071</v>
      </c>
    </row>
    <row r="590" spans="1:43" ht="12.75">
      <c r="A590" s="4" t="s">
        <v>6398</v>
      </c>
      <c r="B590" s="11" t="s">
        <v>9976</v>
      </c>
      <c r="C590" s="12" t="s">
        <v>1847</v>
      </c>
      <c r="D590" s="12" t="s">
        <v>5612</v>
      </c>
      <c r="E590" s="12" t="s">
        <v>8762</v>
      </c>
      <c r="F590" s="12" t="s">
        <v>768</v>
      </c>
      <c r="G590" s="12" t="s">
        <v>2260</v>
      </c>
      <c r="H590" s="12" t="s">
        <v>9686</v>
      </c>
      <c r="I590" s="12" t="s">
        <v>9687</v>
      </c>
      <c r="J590" s="12" t="s">
        <v>7004</v>
      </c>
      <c r="K590" s="12" t="s">
        <v>5054</v>
      </c>
      <c r="L590" s="12" t="s">
        <v>6089</v>
      </c>
      <c r="O590" s="12" t="s">
        <v>703</v>
      </c>
      <c r="V590" s="12" t="s">
        <v>9103</v>
      </c>
      <c r="AB590" s="12" t="s">
        <v>4437</v>
      </c>
      <c r="AH590" s="12" t="s">
        <v>7074</v>
      </c>
      <c r="AO590" s="12" t="s">
        <v>9781</v>
      </c>
      <c r="AP590" s="12" t="s">
        <v>5926</v>
      </c>
      <c r="AQ590" s="12" t="s">
        <v>9258</v>
      </c>
    </row>
    <row r="591" spans="1:2" ht="12.75">
      <c r="A591" s="1" t="s">
        <v>10303</v>
      </c>
      <c r="B591" s="11" t="s">
        <v>9978</v>
      </c>
    </row>
    <row r="592" spans="1:43" ht="12.75">
      <c r="A592" s="1" t="s">
        <v>4058</v>
      </c>
      <c r="B592" s="11" t="s">
        <v>9979</v>
      </c>
      <c r="AQ592" s="18"/>
    </row>
    <row r="593" spans="1:43" ht="12.75">
      <c r="A593" s="1" t="s">
        <v>6057</v>
      </c>
      <c r="B593" s="11" t="s">
        <v>9988</v>
      </c>
      <c r="C593" s="12" t="s">
        <v>11200</v>
      </c>
      <c r="D593" s="12" t="s">
        <v>7322</v>
      </c>
      <c r="K593" s="12" t="s">
        <v>6057</v>
      </c>
      <c r="L593" s="12" t="s">
        <v>380</v>
      </c>
      <c r="O593" s="12" t="s">
        <v>10435</v>
      </c>
      <c r="AQ593" s="12" t="s">
        <v>5926</v>
      </c>
    </row>
    <row r="594" spans="1:43" ht="12.75">
      <c r="A594" s="1" t="s">
        <v>9222</v>
      </c>
      <c r="B594" s="11" t="s">
        <v>1848</v>
      </c>
      <c r="C594" s="12" t="s">
        <v>1849</v>
      </c>
      <c r="D594" s="12" t="s">
        <v>655</v>
      </c>
      <c r="K594" s="12" t="s">
        <v>9222</v>
      </c>
      <c r="L594" s="12" t="s">
        <v>1059</v>
      </c>
      <c r="O594" s="12" t="s">
        <v>863</v>
      </c>
      <c r="AQ594" s="12" t="s">
        <v>9258</v>
      </c>
    </row>
    <row r="595" ht="12.75">
      <c r="A595" s="1" t="s">
        <v>6399</v>
      </c>
    </row>
    <row r="596" ht="12.75">
      <c r="A596" s="1" t="s">
        <v>4509</v>
      </c>
    </row>
    <row r="597" spans="1:2" ht="12.75">
      <c r="A597" s="1" t="s">
        <v>4230</v>
      </c>
      <c r="B597" s="11" t="s">
        <v>4231</v>
      </c>
    </row>
    <row r="598" spans="1:2" ht="12.75">
      <c r="A598" s="1" t="s">
        <v>4059</v>
      </c>
      <c r="B598" s="11" t="s">
        <v>9978</v>
      </c>
    </row>
    <row r="599" spans="1:2" ht="12.75">
      <c r="A599" s="1" t="s">
        <v>4060</v>
      </c>
      <c r="B599" s="11" t="s">
        <v>9984</v>
      </c>
    </row>
    <row r="600" ht="12.75">
      <c r="A600" s="1" t="s">
        <v>6400</v>
      </c>
    </row>
    <row r="601" ht="12.75">
      <c r="A601" s="1" t="s">
        <v>9719</v>
      </c>
    </row>
    <row r="602" ht="12.75">
      <c r="A602" s="1" t="s">
        <v>6401</v>
      </c>
    </row>
    <row r="603" spans="1:2" ht="12.75">
      <c r="A603" s="1" t="s">
        <v>6402</v>
      </c>
      <c r="B603" s="11" t="s">
        <v>9961</v>
      </c>
    </row>
    <row r="604" spans="1:2" ht="12.75">
      <c r="A604" s="1" t="s">
        <v>4008</v>
      </c>
      <c r="B604" s="11" t="s">
        <v>10785</v>
      </c>
    </row>
    <row r="605" ht="12.75">
      <c r="A605" s="1" t="s">
        <v>6403</v>
      </c>
    </row>
    <row r="606" spans="1:2" ht="12.75">
      <c r="A606" s="1" t="s">
        <v>4010</v>
      </c>
      <c r="B606" s="11" t="s">
        <v>9984</v>
      </c>
    </row>
    <row r="607" spans="1:2" ht="12.75">
      <c r="A607" s="1" t="s">
        <v>4009</v>
      </c>
      <c r="B607" s="11" t="s">
        <v>9978</v>
      </c>
    </row>
    <row r="608" spans="1:43" ht="12.75">
      <c r="A608" s="1" t="s">
        <v>8316</v>
      </c>
      <c r="B608" s="11" t="s">
        <v>1850</v>
      </c>
      <c r="C608" s="12" t="s">
        <v>1851</v>
      </c>
      <c r="D608" s="12" t="s">
        <v>656</v>
      </c>
      <c r="K608" s="12" t="s">
        <v>283</v>
      </c>
      <c r="L608" s="12" t="s">
        <v>1060</v>
      </c>
      <c r="O608" s="12" t="s">
        <v>9371</v>
      </c>
      <c r="AQ608" s="12" t="s">
        <v>9258</v>
      </c>
    </row>
    <row r="609" spans="1:43" ht="12.75">
      <c r="A609" s="1" t="s">
        <v>6302</v>
      </c>
      <c r="C609" s="12" t="s">
        <v>1852</v>
      </c>
      <c r="D609" s="12" t="s">
        <v>657</v>
      </c>
      <c r="K609" s="12" t="s">
        <v>284</v>
      </c>
      <c r="L609" s="12" t="s">
        <v>1061</v>
      </c>
      <c r="O609" s="12" t="s">
        <v>864</v>
      </c>
      <c r="AQ609" s="12" t="s">
        <v>9258</v>
      </c>
    </row>
    <row r="610" spans="1:2" ht="12.75">
      <c r="A610" s="1" t="s">
        <v>4014</v>
      </c>
      <c r="B610" s="11" t="s">
        <v>9976</v>
      </c>
    </row>
    <row r="611" ht="12.75">
      <c r="A611" s="1" t="s">
        <v>4014</v>
      </c>
    </row>
    <row r="612" spans="1:2" ht="12.75">
      <c r="A612" s="1" t="s">
        <v>4015</v>
      </c>
      <c r="B612" s="11" t="s">
        <v>9978</v>
      </c>
    </row>
    <row r="613" ht="12.75">
      <c r="A613" s="1" t="s">
        <v>5320</v>
      </c>
    </row>
    <row r="614" ht="12.75">
      <c r="A614" s="1" t="s">
        <v>6404</v>
      </c>
    </row>
    <row r="615" spans="1:43" ht="12.75">
      <c r="A615" s="1" t="s">
        <v>4475</v>
      </c>
      <c r="B615" s="11" t="s">
        <v>4241</v>
      </c>
      <c r="C615" s="12" t="s">
        <v>1853</v>
      </c>
      <c r="D615" s="12" t="s">
        <v>658</v>
      </c>
      <c r="K615" s="12" t="s">
        <v>285</v>
      </c>
      <c r="L615" s="12" t="s">
        <v>1062</v>
      </c>
      <c r="O615" s="12" t="s">
        <v>865</v>
      </c>
      <c r="AQ615" s="12" t="s">
        <v>9258</v>
      </c>
    </row>
    <row r="616" spans="1:43" ht="12.75">
      <c r="A616" s="1" t="s">
        <v>6545</v>
      </c>
      <c r="C616" s="12" t="s">
        <v>11201</v>
      </c>
      <c r="D616" s="12" t="s">
        <v>7323</v>
      </c>
      <c r="K616" s="12" t="s">
        <v>6545</v>
      </c>
      <c r="L616" s="12" t="s">
        <v>381</v>
      </c>
      <c r="O616" s="12" t="s">
        <v>10436</v>
      </c>
      <c r="AQ616" s="12" t="s">
        <v>5926</v>
      </c>
    </row>
    <row r="617" spans="1:2" ht="12.75">
      <c r="A617" s="1" t="s">
        <v>10766</v>
      </c>
      <c r="B617" s="11" t="s">
        <v>9984</v>
      </c>
    </row>
    <row r="618" spans="1:43" ht="12.75">
      <c r="A618" s="1" t="s">
        <v>10769</v>
      </c>
      <c r="B618" s="11" t="s">
        <v>9978</v>
      </c>
      <c r="C618" s="12" t="s">
        <v>11202</v>
      </c>
      <c r="D618" s="12" t="s">
        <v>7324</v>
      </c>
      <c r="K618" s="12" t="s">
        <v>10769</v>
      </c>
      <c r="L618" s="12" t="s">
        <v>382</v>
      </c>
      <c r="O618" s="12" t="s">
        <v>10437</v>
      </c>
      <c r="AQ618" s="12" t="s">
        <v>5926</v>
      </c>
    </row>
    <row r="619" spans="1:43" ht="12.75">
      <c r="A619" s="1" t="s">
        <v>9618</v>
      </c>
      <c r="C619" s="12" t="s">
        <v>1854</v>
      </c>
      <c r="D619" s="12" t="s">
        <v>659</v>
      </c>
      <c r="K619" s="12" t="s">
        <v>9618</v>
      </c>
      <c r="L619" s="12" t="s">
        <v>2928</v>
      </c>
      <c r="O619" s="12" t="s">
        <v>866</v>
      </c>
      <c r="AQ619" s="12" t="s">
        <v>9258</v>
      </c>
    </row>
    <row r="620" spans="1:43" ht="12.75">
      <c r="A620" s="1" t="s">
        <v>10525</v>
      </c>
      <c r="C620" s="12" t="s">
        <v>1855</v>
      </c>
      <c r="D620" s="12" t="s">
        <v>10085</v>
      </c>
      <c r="K620" s="12" t="s">
        <v>11071</v>
      </c>
      <c r="L620" s="12" t="s">
        <v>1063</v>
      </c>
      <c r="O620" s="12" t="s">
        <v>867</v>
      </c>
      <c r="AQ620" s="12" t="s">
        <v>9258</v>
      </c>
    </row>
    <row r="621" spans="1:43" ht="12.75">
      <c r="A621" s="4" t="s">
        <v>8480</v>
      </c>
      <c r="B621" s="11" t="s">
        <v>9984</v>
      </c>
      <c r="C621" s="12" t="s">
        <v>1856</v>
      </c>
      <c r="D621" s="12" t="s">
        <v>5613</v>
      </c>
      <c r="E621" s="12" t="s">
        <v>8763</v>
      </c>
      <c r="F621" s="12" t="s">
        <v>769</v>
      </c>
      <c r="G621" s="12" t="s">
        <v>5422</v>
      </c>
      <c r="H621" s="12" t="s">
        <v>8480</v>
      </c>
      <c r="I621" s="12" t="s">
        <v>9688</v>
      </c>
      <c r="J621" s="12" t="s">
        <v>7005</v>
      </c>
      <c r="K621" s="12" t="s">
        <v>5055</v>
      </c>
      <c r="L621" s="12" t="s">
        <v>6090</v>
      </c>
      <c r="O621" s="12" t="s">
        <v>704</v>
      </c>
      <c r="V621" s="12" t="s">
        <v>9104</v>
      </c>
      <c r="AB621" s="12" t="s">
        <v>4438</v>
      </c>
      <c r="AH621" s="12" t="s">
        <v>7076</v>
      </c>
      <c r="AO621" s="12" t="s">
        <v>9782</v>
      </c>
      <c r="AP621" s="12" t="s">
        <v>5926</v>
      </c>
      <c r="AQ621" s="12" t="s">
        <v>9258</v>
      </c>
    </row>
    <row r="622" spans="1:2" ht="12.75">
      <c r="A622" s="1" t="s">
        <v>10757</v>
      </c>
      <c r="B622" s="11" t="s">
        <v>9984</v>
      </c>
    </row>
    <row r="623" ht="12.75">
      <c r="A623" s="1" t="s">
        <v>9691</v>
      </c>
    </row>
    <row r="624" ht="12.75">
      <c r="A624" s="1" t="s">
        <v>6405</v>
      </c>
    </row>
    <row r="625" spans="1:2" ht="12.75">
      <c r="A625" s="1" t="s">
        <v>3943</v>
      </c>
      <c r="B625" s="11" t="s">
        <v>9984</v>
      </c>
    </row>
    <row r="626" spans="1:43" ht="12.75">
      <c r="A626" s="1" t="s">
        <v>4017</v>
      </c>
      <c r="B626" s="11" t="s">
        <v>9978</v>
      </c>
      <c r="C626" s="12" t="s">
        <v>11203</v>
      </c>
      <c r="D626" s="12" t="s">
        <v>7327</v>
      </c>
      <c r="K626" s="12" t="s">
        <v>10850</v>
      </c>
      <c r="L626" s="12" t="s">
        <v>383</v>
      </c>
      <c r="O626" s="12" t="s">
        <v>10438</v>
      </c>
      <c r="AQ626" s="12" t="s">
        <v>5926</v>
      </c>
    </row>
    <row r="627" spans="1:2" ht="12.75">
      <c r="A627" s="1" t="s">
        <v>4016</v>
      </c>
      <c r="B627" s="11" t="s">
        <v>9979</v>
      </c>
    </row>
    <row r="628" spans="1:43" ht="12.75">
      <c r="A628" s="1" t="s">
        <v>10767</v>
      </c>
      <c r="B628" s="11" t="s">
        <v>9984</v>
      </c>
      <c r="C628" s="12" t="s">
        <v>1857</v>
      </c>
      <c r="D628" s="12" t="s">
        <v>660</v>
      </c>
      <c r="K628" s="12" t="s">
        <v>286</v>
      </c>
      <c r="L628" s="12" t="s">
        <v>1064</v>
      </c>
      <c r="O628" s="12" t="s">
        <v>868</v>
      </c>
      <c r="AQ628" s="12" t="s">
        <v>9258</v>
      </c>
    </row>
    <row r="629" spans="1:2" ht="12.75">
      <c r="A629" s="1" t="s">
        <v>8918</v>
      </c>
      <c r="B629" s="11" t="s">
        <v>9978</v>
      </c>
    </row>
    <row r="630" spans="1:43" ht="12.75">
      <c r="A630" s="1" t="s">
        <v>8021</v>
      </c>
      <c r="B630" s="11" t="s">
        <v>9988</v>
      </c>
      <c r="C630" s="12" t="s">
        <v>11204</v>
      </c>
      <c r="D630" s="12" t="s">
        <v>7328</v>
      </c>
      <c r="K630" s="12" t="s">
        <v>10851</v>
      </c>
      <c r="L630" s="12" t="s">
        <v>384</v>
      </c>
      <c r="O630" s="12" t="s">
        <v>10439</v>
      </c>
      <c r="AQ630" s="12" t="s">
        <v>5926</v>
      </c>
    </row>
    <row r="631" spans="1:2" ht="12.75">
      <c r="A631" s="1" t="s">
        <v>8920</v>
      </c>
      <c r="B631" s="11" t="s">
        <v>9979</v>
      </c>
    </row>
    <row r="632" spans="1:43" ht="12.75">
      <c r="A632" s="1" t="s">
        <v>4630</v>
      </c>
      <c r="B632" s="11" t="s">
        <v>6406</v>
      </c>
      <c r="C632" s="12" t="s">
        <v>11205</v>
      </c>
      <c r="D632" s="12" t="s">
        <v>7329</v>
      </c>
      <c r="K632" s="12" t="s">
        <v>6911</v>
      </c>
      <c r="L632" s="12" t="s">
        <v>385</v>
      </c>
      <c r="O632" s="12" t="s">
        <v>10440</v>
      </c>
      <c r="AQ632" s="12" t="s">
        <v>5926</v>
      </c>
    </row>
    <row r="633" spans="1:2" ht="12.75">
      <c r="A633" s="1" t="s">
        <v>8487</v>
      </c>
      <c r="B633" s="11" t="s">
        <v>8486</v>
      </c>
    </row>
    <row r="634" spans="1:2" ht="12.75">
      <c r="A634" s="1" t="s">
        <v>8919</v>
      </c>
      <c r="B634" s="11" t="s">
        <v>9984</v>
      </c>
    </row>
    <row r="635" spans="1:2" ht="12.75">
      <c r="A635" s="1" t="s">
        <v>8923</v>
      </c>
      <c r="B635" s="11" t="s">
        <v>9979</v>
      </c>
    </row>
    <row r="636" spans="1:2" ht="12.75">
      <c r="A636" s="1" t="s">
        <v>10754</v>
      </c>
      <c r="B636" s="11" t="s">
        <v>9982</v>
      </c>
    </row>
    <row r="637" ht="12.75">
      <c r="A637" s="1" t="s">
        <v>10755</v>
      </c>
    </row>
    <row r="638" ht="12.75">
      <c r="A638" s="1" t="s">
        <v>5977</v>
      </c>
    </row>
    <row r="639" spans="1:43" ht="12.75">
      <c r="A639" s="1" t="s">
        <v>4246</v>
      </c>
      <c r="C639" s="12" t="s">
        <v>1858</v>
      </c>
      <c r="D639" s="12" t="s">
        <v>661</v>
      </c>
      <c r="K639" s="12" t="s">
        <v>287</v>
      </c>
      <c r="L639" s="12" t="s">
        <v>1065</v>
      </c>
      <c r="O639" s="12" t="s">
        <v>869</v>
      </c>
      <c r="AQ639" s="12" t="s">
        <v>9258</v>
      </c>
    </row>
    <row r="640" spans="1:2" ht="12.75">
      <c r="A640" s="1" t="s">
        <v>10756</v>
      </c>
      <c r="B640" s="11" t="s">
        <v>9978</v>
      </c>
    </row>
    <row r="641" spans="1:43" ht="12.75">
      <c r="A641" s="1" t="s">
        <v>4445</v>
      </c>
      <c r="C641" s="12" t="s">
        <v>1859</v>
      </c>
      <c r="D641" s="12" t="s">
        <v>662</v>
      </c>
      <c r="K641" s="12" t="s">
        <v>288</v>
      </c>
      <c r="L641" s="12" t="s">
        <v>1066</v>
      </c>
      <c r="O641" s="12" t="s">
        <v>870</v>
      </c>
      <c r="AQ641" s="12" t="s">
        <v>9258</v>
      </c>
    </row>
    <row r="642" ht="12.75">
      <c r="A642" s="1" t="s">
        <v>5397</v>
      </c>
    </row>
    <row r="643" spans="1:43" ht="12.75">
      <c r="A643" s="1" t="s">
        <v>9207</v>
      </c>
      <c r="B643" s="11" t="s">
        <v>9978</v>
      </c>
      <c r="C643" s="12" t="s">
        <v>11206</v>
      </c>
      <c r="D643" s="12" t="s">
        <v>7330</v>
      </c>
      <c r="K643" s="12" t="s">
        <v>6912</v>
      </c>
      <c r="L643" s="12" t="s">
        <v>386</v>
      </c>
      <c r="O643" s="12" t="s">
        <v>9460</v>
      </c>
      <c r="AQ643" s="12" t="s">
        <v>5926</v>
      </c>
    </row>
    <row r="644" spans="1:43" ht="12.75">
      <c r="A644" s="1" t="s">
        <v>6274</v>
      </c>
      <c r="C644" s="12" t="s">
        <v>1860</v>
      </c>
      <c r="D644" s="12" t="s">
        <v>663</v>
      </c>
      <c r="K644" s="12" t="s">
        <v>289</v>
      </c>
      <c r="L644" s="12" t="s">
        <v>1067</v>
      </c>
      <c r="O644" s="12" t="s">
        <v>871</v>
      </c>
      <c r="AQ644" s="12" t="s">
        <v>9258</v>
      </c>
    </row>
    <row r="645" ht="12.75">
      <c r="A645" s="1" t="s">
        <v>10385</v>
      </c>
    </row>
    <row r="646" ht="12.75">
      <c r="A646" s="1" t="s">
        <v>5398</v>
      </c>
    </row>
    <row r="647" spans="1:43" ht="12.75">
      <c r="A647" s="4" t="s">
        <v>8152</v>
      </c>
      <c r="B647" s="11" t="s">
        <v>9976</v>
      </c>
      <c r="C647" s="12" t="s">
        <v>2114</v>
      </c>
      <c r="D647" s="12" t="s">
        <v>5614</v>
      </c>
      <c r="E647" s="12" t="s">
        <v>8764</v>
      </c>
      <c r="F647" s="13" t="s">
        <v>770</v>
      </c>
      <c r="G647" s="12" t="s">
        <v>2265</v>
      </c>
      <c r="H647" s="12" t="s">
        <v>9689</v>
      </c>
      <c r="I647" s="12" t="s">
        <v>9690</v>
      </c>
      <c r="J647" s="12" t="s">
        <v>7006</v>
      </c>
      <c r="K647" s="12" t="s">
        <v>5056</v>
      </c>
      <c r="L647" s="12" t="s">
        <v>1068</v>
      </c>
      <c r="O647" s="12" t="s">
        <v>705</v>
      </c>
      <c r="V647" s="12" t="s">
        <v>9105</v>
      </c>
      <c r="AB647" s="12" t="s">
        <v>2586</v>
      </c>
      <c r="AH647" s="12" t="s">
        <v>7077</v>
      </c>
      <c r="AO647" s="12" t="s">
        <v>9783</v>
      </c>
      <c r="AP647" s="12" t="s">
        <v>5926</v>
      </c>
      <c r="AQ647" s="12" t="s">
        <v>9258</v>
      </c>
    </row>
    <row r="648" spans="1:43" ht="12.75">
      <c r="A648" s="1" t="s">
        <v>7781</v>
      </c>
      <c r="B648" s="11" t="s">
        <v>1384</v>
      </c>
      <c r="C648" s="12" t="s">
        <v>1861</v>
      </c>
      <c r="D648" s="12" t="s">
        <v>664</v>
      </c>
      <c r="K648" s="12" t="s">
        <v>5056</v>
      </c>
      <c r="L648" s="12" t="s">
        <v>1068</v>
      </c>
      <c r="O648" s="12" t="s">
        <v>872</v>
      </c>
      <c r="AQ648" s="12" t="s">
        <v>9258</v>
      </c>
    </row>
    <row r="649" ht="12.75">
      <c r="A649" s="1" t="s">
        <v>4889</v>
      </c>
    </row>
    <row r="650" spans="1:43" ht="12.75">
      <c r="A650" s="4" t="s">
        <v>10304</v>
      </c>
      <c r="B650" s="11" t="s">
        <v>9976</v>
      </c>
      <c r="C650" s="12" t="s">
        <v>2115</v>
      </c>
      <c r="D650" s="12" t="s">
        <v>5615</v>
      </c>
      <c r="E650" s="12" t="s">
        <v>8765</v>
      </c>
      <c r="F650" s="13" t="s">
        <v>770</v>
      </c>
      <c r="G650" s="12" t="s">
        <v>2267</v>
      </c>
      <c r="H650" s="12" t="s">
        <v>10226</v>
      </c>
      <c r="I650" s="12" t="s">
        <v>10227</v>
      </c>
      <c r="J650" s="12" t="s">
        <v>7007</v>
      </c>
      <c r="K650" s="12" t="s">
        <v>5057</v>
      </c>
      <c r="L650" s="12" t="s">
        <v>2328</v>
      </c>
      <c r="O650" s="12" t="s">
        <v>706</v>
      </c>
      <c r="V650" s="12" t="s">
        <v>9106</v>
      </c>
      <c r="AH650" s="12" t="s">
        <v>7078</v>
      </c>
      <c r="AO650" s="12" t="s">
        <v>9784</v>
      </c>
      <c r="AP650" s="12" t="s">
        <v>5926</v>
      </c>
      <c r="AQ650" s="12" t="s">
        <v>9258</v>
      </c>
    </row>
    <row r="651" spans="1:43" ht="12.75">
      <c r="A651" s="4" t="s">
        <v>9950</v>
      </c>
      <c r="B651" s="11" t="s">
        <v>9993</v>
      </c>
      <c r="C651" s="12" t="s">
        <v>2116</v>
      </c>
      <c r="D651" s="12" t="s">
        <v>4691</v>
      </c>
      <c r="E651" s="12" t="s">
        <v>8766</v>
      </c>
      <c r="F651" s="12" t="s">
        <v>775</v>
      </c>
      <c r="G651" s="12" t="s">
        <v>6247</v>
      </c>
      <c r="H651" s="12" t="s">
        <v>10228</v>
      </c>
      <c r="I651" s="12" t="s">
        <v>10229</v>
      </c>
      <c r="J651" s="12" t="s">
        <v>7008</v>
      </c>
      <c r="K651" s="12" t="s">
        <v>5058</v>
      </c>
      <c r="L651" s="12" t="s">
        <v>5058</v>
      </c>
      <c r="O651" s="12" t="s">
        <v>1263</v>
      </c>
      <c r="V651" s="12" t="s">
        <v>9107</v>
      </c>
      <c r="AB651" s="13" t="s">
        <v>7589</v>
      </c>
      <c r="AH651" s="12" t="s">
        <v>7079</v>
      </c>
      <c r="AO651" s="12" t="s">
        <v>9785</v>
      </c>
      <c r="AP651" s="12" t="s">
        <v>5926</v>
      </c>
      <c r="AQ651" s="12" t="s">
        <v>9258</v>
      </c>
    </row>
    <row r="652" spans="1:43" ht="12.75">
      <c r="A652" s="4" t="s">
        <v>8150</v>
      </c>
      <c r="B652" s="11" t="s">
        <v>2610</v>
      </c>
      <c r="C652" s="12" t="s">
        <v>2116</v>
      </c>
      <c r="D652" s="12" t="s">
        <v>5616</v>
      </c>
      <c r="E652" s="12" t="s">
        <v>8766</v>
      </c>
      <c r="F652" s="12" t="s">
        <v>774</v>
      </c>
      <c r="G652" s="12" t="s">
        <v>2264</v>
      </c>
      <c r="H652" s="12" t="s">
        <v>10228</v>
      </c>
      <c r="I652" s="12" t="s">
        <v>10229</v>
      </c>
      <c r="J652" s="12" t="s">
        <v>7009</v>
      </c>
      <c r="K652" s="12" t="s">
        <v>5058</v>
      </c>
      <c r="L652" s="12" t="s">
        <v>5058</v>
      </c>
      <c r="O652" s="12" t="s">
        <v>6029</v>
      </c>
      <c r="V652" s="12" t="s">
        <v>9108</v>
      </c>
      <c r="AB652" s="12" t="s">
        <v>2587</v>
      </c>
      <c r="AH652" s="12" t="s">
        <v>7080</v>
      </c>
      <c r="AO652" s="12" t="s">
        <v>9786</v>
      </c>
      <c r="AP652" s="12" t="s">
        <v>5926</v>
      </c>
      <c r="AQ652" s="12" t="s">
        <v>9258</v>
      </c>
    </row>
    <row r="653" spans="1:43" ht="12.75">
      <c r="A653" s="4" t="s">
        <v>9739</v>
      </c>
      <c r="B653" s="11" t="s">
        <v>5619</v>
      </c>
      <c r="C653" s="12" t="s">
        <v>5443</v>
      </c>
      <c r="D653" s="12" t="s">
        <v>5617</v>
      </c>
      <c r="E653" s="12" t="s">
        <v>777</v>
      </c>
      <c r="F653" s="12" t="s">
        <v>776</v>
      </c>
      <c r="G653" s="12" t="s">
        <v>2262</v>
      </c>
      <c r="H653" s="12" t="s">
        <v>10232</v>
      </c>
      <c r="I653" s="12" t="s">
        <v>10230</v>
      </c>
      <c r="J653" s="12" t="s">
        <v>7010</v>
      </c>
      <c r="K653" s="12" t="s">
        <v>5059</v>
      </c>
      <c r="L653" s="12" t="s">
        <v>5059</v>
      </c>
      <c r="O653" s="12" t="s">
        <v>873</v>
      </c>
      <c r="V653" s="12" t="s">
        <v>9109</v>
      </c>
      <c r="AB653" s="12" t="s">
        <v>2588</v>
      </c>
      <c r="AH653" s="12" t="s">
        <v>6939</v>
      </c>
      <c r="AO653" s="12" t="s">
        <v>9787</v>
      </c>
      <c r="AP653" s="12" t="s">
        <v>5926</v>
      </c>
      <c r="AQ653" s="12" t="s">
        <v>9258</v>
      </c>
    </row>
    <row r="654" spans="1:43" ht="12.75">
      <c r="A654" s="4" t="s">
        <v>9740</v>
      </c>
      <c r="B654" s="11" t="s">
        <v>5620</v>
      </c>
      <c r="C654" s="12" t="s">
        <v>5444</v>
      </c>
      <c r="D654" s="12" t="s">
        <v>5618</v>
      </c>
      <c r="E654" s="12" t="s">
        <v>777</v>
      </c>
      <c r="F654" s="12" t="s">
        <v>776</v>
      </c>
      <c r="G654" s="12" t="s">
        <v>2263</v>
      </c>
      <c r="H654" s="12" t="s">
        <v>10233</v>
      </c>
      <c r="I654" s="12" t="s">
        <v>10231</v>
      </c>
      <c r="J654" s="12" t="s">
        <v>7011</v>
      </c>
      <c r="K654" s="12" t="s">
        <v>5060</v>
      </c>
      <c r="L654" s="12" t="s">
        <v>6091</v>
      </c>
      <c r="O654" s="12" t="s">
        <v>6030</v>
      </c>
      <c r="V654" s="12" t="s">
        <v>9110</v>
      </c>
      <c r="AB654" s="12" t="s">
        <v>2589</v>
      </c>
      <c r="AH654" s="12" t="s">
        <v>6940</v>
      </c>
      <c r="AO654" s="12" t="s">
        <v>9787</v>
      </c>
      <c r="AP654" s="12" t="s">
        <v>5926</v>
      </c>
      <c r="AQ654" s="12" t="s">
        <v>9258</v>
      </c>
    </row>
    <row r="655" spans="1:43" ht="12.75">
      <c r="A655" s="1" t="s">
        <v>6734</v>
      </c>
      <c r="C655" s="12" t="s">
        <v>1862</v>
      </c>
      <c r="D655" s="12" t="s">
        <v>4692</v>
      </c>
      <c r="K655" s="12" t="s">
        <v>290</v>
      </c>
      <c r="L655" s="12" t="s">
        <v>2329</v>
      </c>
      <c r="O655" s="12" t="s">
        <v>874</v>
      </c>
      <c r="AQ655" s="12" t="s">
        <v>9258</v>
      </c>
    </row>
    <row r="656" ht="12.75">
      <c r="A656" s="1" t="s">
        <v>9699</v>
      </c>
    </row>
    <row r="657" spans="1:43" ht="12.75">
      <c r="A657" s="1" t="s">
        <v>8289</v>
      </c>
      <c r="B657" s="11" t="s">
        <v>8290</v>
      </c>
      <c r="C657" s="12" t="s">
        <v>1863</v>
      </c>
      <c r="D657" s="12" t="s">
        <v>4693</v>
      </c>
      <c r="K657" s="12" t="s">
        <v>292</v>
      </c>
      <c r="L657" s="12" t="s">
        <v>292</v>
      </c>
      <c r="O657" s="12" t="s">
        <v>875</v>
      </c>
      <c r="AQ657" s="12" t="s">
        <v>9258</v>
      </c>
    </row>
    <row r="658" spans="1:43" ht="12.75">
      <c r="A658" s="1" t="s">
        <v>9622</v>
      </c>
      <c r="B658" s="10"/>
      <c r="C658" s="12" t="s">
        <v>1864</v>
      </c>
      <c r="D658" s="12" t="s">
        <v>4694</v>
      </c>
      <c r="K658" s="12" t="s">
        <v>291</v>
      </c>
      <c r="L658" s="12" t="s">
        <v>2330</v>
      </c>
      <c r="O658" s="12" t="s">
        <v>876</v>
      </c>
      <c r="AQ658" s="12" t="s">
        <v>9258</v>
      </c>
    </row>
    <row r="659" spans="1:43" ht="12.75">
      <c r="A659" s="4" t="s">
        <v>8768</v>
      </c>
      <c r="B659" s="11" t="s">
        <v>2609</v>
      </c>
      <c r="C659" s="12" t="s">
        <v>5125</v>
      </c>
      <c r="D659" s="12" t="s">
        <v>5621</v>
      </c>
      <c r="E659" s="12" t="s">
        <v>4406</v>
      </c>
      <c r="F659" s="13" t="s">
        <v>9166</v>
      </c>
      <c r="G659" s="12" t="s">
        <v>2261</v>
      </c>
      <c r="H659" s="12" t="s">
        <v>5621</v>
      </c>
      <c r="I659" s="12" t="s">
        <v>10234</v>
      </c>
      <c r="J659" s="12" t="s">
        <v>7012</v>
      </c>
      <c r="K659" s="12" t="s">
        <v>5061</v>
      </c>
      <c r="L659" s="12" t="s">
        <v>6092</v>
      </c>
      <c r="O659" s="12" t="s">
        <v>6031</v>
      </c>
      <c r="V659" s="12" t="s">
        <v>9111</v>
      </c>
      <c r="AB659" s="12" t="s">
        <v>2590</v>
      </c>
      <c r="AH659" s="12" t="s">
        <v>6941</v>
      </c>
      <c r="AO659" s="12" t="s">
        <v>9788</v>
      </c>
      <c r="AP659" s="12" t="s">
        <v>5926</v>
      </c>
      <c r="AQ659" s="12" t="s">
        <v>9258</v>
      </c>
    </row>
    <row r="660" spans="1:43" ht="12.75">
      <c r="A660" s="1" t="s">
        <v>11243</v>
      </c>
      <c r="C660" s="12" t="s">
        <v>1865</v>
      </c>
      <c r="D660" s="12" t="s">
        <v>4695</v>
      </c>
      <c r="K660" s="12" t="s">
        <v>293</v>
      </c>
      <c r="L660" s="12" t="s">
        <v>2331</v>
      </c>
      <c r="O660" s="12" t="s">
        <v>877</v>
      </c>
      <c r="AQ660" s="12" t="s">
        <v>9258</v>
      </c>
    </row>
    <row r="661" spans="1:43" ht="12.75">
      <c r="A661" s="1" t="s">
        <v>9641</v>
      </c>
      <c r="B661" s="11" t="s">
        <v>9979</v>
      </c>
      <c r="C661" s="12" t="s">
        <v>1866</v>
      </c>
      <c r="D661" s="12" t="s">
        <v>2362</v>
      </c>
      <c r="K661" s="12" t="s">
        <v>294</v>
      </c>
      <c r="L661" s="12" t="s">
        <v>2332</v>
      </c>
      <c r="O661" s="12" t="s">
        <v>878</v>
      </c>
      <c r="AQ661" s="12" t="s">
        <v>9258</v>
      </c>
    </row>
    <row r="662" spans="1:2" ht="12.75">
      <c r="A662" s="1" t="s">
        <v>8977</v>
      </c>
      <c r="B662" s="11" t="s">
        <v>4057</v>
      </c>
    </row>
    <row r="663" spans="1:2" ht="12.75">
      <c r="A663" s="1" t="s">
        <v>4023</v>
      </c>
      <c r="B663" s="11" t="s">
        <v>9978</v>
      </c>
    </row>
    <row r="664" spans="1:43" ht="12.75">
      <c r="A664" s="1" t="s">
        <v>9642</v>
      </c>
      <c r="C664" s="12" t="s">
        <v>1867</v>
      </c>
      <c r="D664" s="12" t="s">
        <v>2363</v>
      </c>
      <c r="K664" s="12" t="s">
        <v>295</v>
      </c>
      <c r="L664" s="12" t="s">
        <v>2333</v>
      </c>
      <c r="O664" s="12" t="s">
        <v>879</v>
      </c>
      <c r="AQ664" s="12" t="s">
        <v>9258</v>
      </c>
    </row>
    <row r="665" spans="1:43" ht="12.75">
      <c r="A665" s="1" t="s">
        <v>2506</v>
      </c>
      <c r="C665" s="12" t="s">
        <v>1868</v>
      </c>
      <c r="D665" s="12" t="s">
        <v>2364</v>
      </c>
      <c r="K665" s="12" t="s">
        <v>296</v>
      </c>
      <c r="L665" s="12" t="s">
        <v>2334</v>
      </c>
      <c r="O665" s="12" t="s">
        <v>880</v>
      </c>
      <c r="AQ665" s="12" t="s">
        <v>9258</v>
      </c>
    </row>
    <row r="666" ht="12.75">
      <c r="A666" s="1" t="s">
        <v>5906</v>
      </c>
    </row>
    <row r="667" ht="12.75">
      <c r="A667" s="1" t="s">
        <v>5399</v>
      </c>
    </row>
    <row r="668" ht="12.75">
      <c r="A668" s="1" t="s">
        <v>6535</v>
      </c>
    </row>
    <row r="669" spans="1:43" ht="12.75">
      <c r="A669" s="1" t="s">
        <v>4651</v>
      </c>
      <c r="B669" s="11" t="s">
        <v>9979</v>
      </c>
      <c r="C669" s="12" t="s">
        <v>1869</v>
      </c>
      <c r="D669" s="12" t="s">
        <v>2365</v>
      </c>
      <c r="K669" s="12" t="s">
        <v>297</v>
      </c>
      <c r="L669" s="12" t="s">
        <v>115</v>
      </c>
      <c r="O669" s="12" t="s">
        <v>881</v>
      </c>
      <c r="AQ669" s="12" t="s">
        <v>9258</v>
      </c>
    </row>
    <row r="670" spans="1:2" ht="12.75">
      <c r="A670" s="1" t="s">
        <v>6476</v>
      </c>
      <c r="B670" s="11" t="s">
        <v>9979</v>
      </c>
    </row>
    <row r="671" spans="1:2" ht="12.75">
      <c r="A671" s="1" t="s">
        <v>6474</v>
      </c>
      <c r="B671" s="11" t="s">
        <v>9978</v>
      </c>
    </row>
    <row r="672" ht="12.75">
      <c r="A672" s="1" t="s">
        <v>7384</v>
      </c>
    </row>
    <row r="673" spans="1:2" ht="12.75">
      <c r="A673" s="1" t="s">
        <v>4643</v>
      </c>
      <c r="B673" s="11" t="s">
        <v>9978</v>
      </c>
    </row>
    <row r="674" spans="1:2" ht="12.75">
      <c r="A674" s="1" t="s">
        <v>10761</v>
      </c>
      <c r="B674" s="11" t="s">
        <v>9984</v>
      </c>
    </row>
    <row r="675" ht="12.75">
      <c r="A675" s="1" t="s">
        <v>8512</v>
      </c>
    </row>
    <row r="676" ht="12.75">
      <c r="A676" s="1" t="s">
        <v>10853</v>
      </c>
    </row>
    <row r="677" ht="12.75">
      <c r="A677" s="1" t="s">
        <v>10854</v>
      </c>
    </row>
    <row r="678" spans="1:2" ht="12.75">
      <c r="A678" s="1" t="s">
        <v>10763</v>
      </c>
      <c r="B678" s="11" t="s">
        <v>9984</v>
      </c>
    </row>
    <row r="679" spans="1:43" ht="12.75">
      <c r="A679" s="1" t="s">
        <v>10762</v>
      </c>
      <c r="B679" s="11" t="s">
        <v>6913</v>
      </c>
      <c r="C679" s="12" t="s">
        <v>11207</v>
      </c>
      <c r="D679" s="12" t="s">
        <v>7331</v>
      </c>
      <c r="K679" s="12" t="s">
        <v>10762</v>
      </c>
      <c r="L679" s="12" t="s">
        <v>387</v>
      </c>
      <c r="O679" s="12" t="s">
        <v>10441</v>
      </c>
      <c r="AQ679" s="12" t="s">
        <v>5926</v>
      </c>
    </row>
    <row r="680" spans="1:2" ht="12.75">
      <c r="A680" s="1" t="s">
        <v>10855</v>
      </c>
      <c r="B680" s="11" t="s">
        <v>10856</v>
      </c>
    </row>
    <row r="681" ht="12.75">
      <c r="A681" s="1" t="s">
        <v>10857</v>
      </c>
    </row>
    <row r="682" ht="12.75">
      <c r="A682" s="1" t="s">
        <v>10858</v>
      </c>
    </row>
    <row r="683" spans="1:2" ht="12.75">
      <c r="A683" s="1" t="s">
        <v>10790</v>
      </c>
      <c r="B683" s="11" t="s">
        <v>9978</v>
      </c>
    </row>
    <row r="684" spans="1:2" ht="12.75">
      <c r="A684" s="1" t="s">
        <v>10791</v>
      </c>
      <c r="B684" s="11" t="s">
        <v>9979</v>
      </c>
    </row>
    <row r="685" spans="1:43" ht="12.75">
      <c r="A685" s="4" t="s">
        <v>5975</v>
      </c>
      <c r="B685" s="11" t="s">
        <v>9978</v>
      </c>
      <c r="C685" s="12" t="s">
        <v>11208</v>
      </c>
      <c r="D685" s="12" t="s">
        <v>5622</v>
      </c>
      <c r="E685" s="12" t="s">
        <v>3525</v>
      </c>
      <c r="F685" s="13" t="s">
        <v>9151</v>
      </c>
      <c r="G685" s="12" t="s">
        <v>2847</v>
      </c>
      <c r="H685" s="12" t="s">
        <v>10235</v>
      </c>
      <c r="I685" s="12" t="s">
        <v>10236</v>
      </c>
      <c r="J685" s="12" t="s">
        <v>7013</v>
      </c>
      <c r="K685" s="12" t="s">
        <v>5062</v>
      </c>
      <c r="L685" s="12" t="s">
        <v>6093</v>
      </c>
      <c r="O685" s="12" t="s">
        <v>6032</v>
      </c>
      <c r="V685" s="12" t="s">
        <v>11003</v>
      </c>
      <c r="AB685" s="12" t="s">
        <v>2591</v>
      </c>
      <c r="AH685" s="12" t="s">
        <v>2205</v>
      </c>
      <c r="AO685" s="12" t="s">
        <v>9789</v>
      </c>
      <c r="AP685" s="12" t="s">
        <v>5926</v>
      </c>
      <c r="AQ685" s="12" t="s">
        <v>5926</v>
      </c>
    </row>
    <row r="686" ht="12.75">
      <c r="A686" s="1" t="s">
        <v>2784</v>
      </c>
    </row>
    <row r="687" spans="1:2" ht="12.75">
      <c r="A687" s="1" t="s">
        <v>4829</v>
      </c>
      <c r="B687" s="11" t="s">
        <v>4830</v>
      </c>
    </row>
    <row r="688" ht="12.75">
      <c r="A688" s="1" t="s">
        <v>2499</v>
      </c>
    </row>
    <row r="689" ht="12.75">
      <c r="A689" s="1" t="s">
        <v>9749</v>
      </c>
    </row>
    <row r="690" ht="12.75">
      <c r="A690" s="1" t="s">
        <v>7493</v>
      </c>
    </row>
    <row r="691" spans="1:43" ht="12.75">
      <c r="A691" s="4" t="s">
        <v>6756</v>
      </c>
      <c r="B691" s="11" t="s">
        <v>3908</v>
      </c>
      <c r="C691" s="12" t="s">
        <v>9296</v>
      </c>
      <c r="D691" s="12" t="s">
        <v>5623</v>
      </c>
      <c r="E691" s="12" t="s">
        <v>3578</v>
      </c>
      <c r="F691" s="12" t="s">
        <v>9152</v>
      </c>
      <c r="G691" s="12" t="s">
        <v>4027</v>
      </c>
      <c r="H691" s="12" t="s">
        <v>10237</v>
      </c>
      <c r="I691" s="12" t="s">
        <v>10238</v>
      </c>
      <c r="J691" s="12" t="s">
        <v>7014</v>
      </c>
      <c r="K691" s="12" t="s">
        <v>10238</v>
      </c>
      <c r="L691" s="12" t="s">
        <v>6094</v>
      </c>
      <c r="O691" s="12" t="s">
        <v>6034</v>
      </c>
      <c r="V691" s="12" t="s">
        <v>11005</v>
      </c>
      <c r="AB691" s="13" t="s">
        <v>10278</v>
      </c>
      <c r="AH691" s="12" t="s">
        <v>5716</v>
      </c>
      <c r="AO691" s="12" t="s">
        <v>9790</v>
      </c>
      <c r="AP691" s="12" t="s">
        <v>5926</v>
      </c>
      <c r="AQ691" s="12" t="s">
        <v>9258</v>
      </c>
    </row>
    <row r="692" spans="1:43" ht="12.75">
      <c r="A692" s="4" t="s">
        <v>3907</v>
      </c>
      <c r="B692" s="11" t="s">
        <v>3704</v>
      </c>
      <c r="C692" s="12" t="s">
        <v>2117</v>
      </c>
      <c r="D692" s="12" t="s">
        <v>5623</v>
      </c>
      <c r="E692" s="12" t="s">
        <v>3579</v>
      </c>
      <c r="F692" s="12" t="s">
        <v>9153</v>
      </c>
      <c r="G692" s="12" t="s">
        <v>2848</v>
      </c>
      <c r="H692" s="12" t="s">
        <v>10237</v>
      </c>
      <c r="I692" s="12" t="s">
        <v>10238</v>
      </c>
      <c r="J692" s="13" t="s">
        <v>7015</v>
      </c>
      <c r="K692" s="12" t="s">
        <v>10238</v>
      </c>
      <c r="L692" s="12" t="s">
        <v>2335</v>
      </c>
      <c r="O692" s="12" t="s">
        <v>6033</v>
      </c>
      <c r="V692" s="12" t="s">
        <v>11004</v>
      </c>
      <c r="AB692" s="12" t="s">
        <v>10295</v>
      </c>
      <c r="AH692" s="12" t="s">
        <v>2206</v>
      </c>
      <c r="AO692" s="12" t="s">
        <v>9005</v>
      </c>
      <c r="AP692" s="12" t="s">
        <v>5926</v>
      </c>
      <c r="AQ692" s="12" t="s">
        <v>9258</v>
      </c>
    </row>
    <row r="693" spans="1:43" ht="12.75">
      <c r="A693" s="1" t="s">
        <v>8158</v>
      </c>
      <c r="C693" s="12" t="s">
        <v>1870</v>
      </c>
      <c r="D693" s="12" t="s">
        <v>2366</v>
      </c>
      <c r="K693" s="12" t="s">
        <v>298</v>
      </c>
      <c r="L693" s="12" t="s">
        <v>2336</v>
      </c>
      <c r="O693" s="12" t="s">
        <v>882</v>
      </c>
      <c r="AQ693" s="12" t="s">
        <v>9258</v>
      </c>
    </row>
    <row r="694" spans="1:43" ht="12.75">
      <c r="A694" s="4" t="s">
        <v>7780</v>
      </c>
      <c r="B694" s="11" t="s">
        <v>8462</v>
      </c>
      <c r="C694" s="12" t="s">
        <v>9297</v>
      </c>
      <c r="D694" s="12" t="s">
        <v>5624</v>
      </c>
      <c r="E694" s="12" t="s">
        <v>3789</v>
      </c>
      <c r="F694" s="12" t="s">
        <v>2443</v>
      </c>
      <c r="G694" s="12" t="s">
        <v>4028</v>
      </c>
      <c r="H694" s="12" t="s">
        <v>10239</v>
      </c>
      <c r="I694" s="12" t="s">
        <v>10240</v>
      </c>
      <c r="J694" s="12" t="s">
        <v>7016</v>
      </c>
      <c r="K694" s="12" t="s">
        <v>4279</v>
      </c>
      <c r="L694" s="12" t="s">
        <v>6095</v>
      </c>
      <c r="O694" s="12" t="s">
        <v>883</v>
      </c>
      <c r="V694" s="12" t="s">
        <v>7841</v>
      </c>
      <c r="AH694" s="12" t="s">
        <v>2207</v>
      </c>
      <c r="AO694" s="12" t="s">
        <v>9791</v>
      </c>
      <c r="AP694" s="12" t="s">
        <v>5926</v>
      </c>
      <c r="AQ694" s="12" t="s">
        <v>9258</v>
      </c>
    </row>
    <row r="695" ht="12.75">
      <c r="A695" s="1" t="s">
        <v>8157</v>
      </c>
    </row>
    <row r="696" ht="12.75">
      <c r="A696" s="1" t="s">
        <v>10425</v>
      </c>
    </row>
    <row r="697" ht="12.75">
      <c r="A697" s="1" t="s">
        <v>2761</v>
      </c>
    </row>
    <row r="698" ht="12.75">
      <c r="A698" s="1" t="s">
        <v>5892</v>
      </c>
    </row>
    <row r="699" spans="1:43" ht="12.75">
      <c r="A699" s="1" t="s">
        <v>6996</v>
      </c>
      <c r="C699" s="12" t="s">
        <v>1871</v>
      </c>
      <c r="D699" s="12" t="s">
        <v>2367</v>
      </c>
      <c r="K699" s="12" t="s">
        <v>299</v>
      </c>
      <c r="L699" s="12" t="s">
        <v>6096</v>
      </c>
      <c r="O699" s="12" t="s">
        <v>884</v>
      </c>
      <c r="AQ699" s="12" t="s">
        <v>9258</v>
      </c>
    </row>
    <row r="700" spans="1:43" ht="12.75">
      <c r="A700" s="4" t="s">
        <v>1319</v>
      </c>
      <c r="B700" s="11" t="s">
        <v>9980</v>
      </c>
      <c r="C700" s="12" t="s">
        <v>5126</v>
      </c>
      <c r="D700" s="12" t="s">
        <v>5625</v>
      </c>
      <c r="E700" s="12" t="s">
        <v>3580</v>
      </c>
      <c r="F700" s="12" t="s">
        <v>9157</v>
      </c>
      <c r="G700" s="12" t="s">
        <v>2853</v>
      </c>
      <c r="H700" s="12" t="s">
        <v>10241</v>
      </c>
      <c r="I700" s="12" t="s">
        <v>10242</v>
      </c>
      <c r="J700" s="12" t="s">
        <v>7017</v>
      </c>
      <c r="K700" s="12" t="s">
        <v>10242</v>
      </c>
      <c r="L700" s="12" t="s">
        <v>6096</v>
      </c>
      <c r="O700" s="12" t="s">
        <v>6035</v>
      </c>
      <c r="V700" s="12" t="s">
        <v>7842</v>
      </c>
      <c r="AB700" s="12" t="s">
        <v>10280</v>
      </c>
      <c r="AH700" s="12" t="s">
        <v>2208</v>
      </c>
      <c r="AO700" s="12" t="s">
        <v>9792</v>
      </c>
      <c r="AP700" s="12" t="s">
        <v>5926</v>
      </c>
      <c r="AQ700" s="12" t="s">
        <v>9258</v>
      </c>
    </row>
    <row r="701" spans="1:2" ht="12.75">
      <c r="A701" s="1" t="s">
        <v>6758</v>
      </c>
      <c r="B701" s="11" t="s">
        <v>9979</v>
      </c>
    </row>
    <row r="702" spans="1:2" ht="12.75">
      <c r="A702" s="1" t="s">
        <v>6757</v>
      </c>
      <c r="B702" s="11" t="s">
        <v>9988</v>
      </c>
    </row>
    <row r="703" spans="1:2" ht="12.75">
      <c r="A703" s="1" t="s">
        <v>6434</v>
      </c>
      <c r="B703" s="11" t="s">
        <v>9979</v>
      </c>
    </row>
    <row r="704" spans="1:43" ht="12.75">
      <c r="A704" s="1" t="s">
        <v>7494</v>
      </c>
      <c r="B704" s="11" t="s">
        <v>6071</v>
      </c>
      <c r="C704" s="12" t="s">
        <v>11209</v>
      </c>
      <c r="D704" s="12" t="s">
        <v>7332</v>
      </c>
      <c r="K704" s="12" t="s">
        <v>6914</v>
      </c>
      <c r="L704" s="12" t="s">
        <v>388</v>
      </c>
      <c r="O704" s="12" t="s">
        <v>10442</v>
      </c>
      <c r="AQ704" s="12" t="s">
        <v>5926</v>
      </c>
    </row>
    <row r="705" ht="12.75">
      <c r="A705" s="1" t="s">
        <v>7495</v>
      </c>
    </row>
    <row r="706" spans="1:43" ht="12.75">
      <c r="A706" s="4" t="s">
        <v>5928</v>
      </c>
      <c r="B706" s="11" t="s">
        <v>8463</v>
      </c>
      <c r="C706" s="12" t="s">
        <v>2118</v>
      </c>
      <c r="D706" s="12" t="s">
        <v>5626</v>
      </c>
      <c r="E706" s="12" t="s">
        <v>7957</v>
      </c>
      <c r="G706" s="12" t="s">
        <v>4029</v>
      </c>
      <c r="H706" s="12" t="s">
        <v>10243</v>
      </c>
      <c r="I706" s="12" t="s">
        <v>10244</v>
      </c>
      <c r="J706" s="12" t="s">
        <v>7018</v>
      </c>
      <c r="K706" s="12" t="s">
        <v>4280</v>
      </c>
      <c r="L706" s="12" t="s">
        <v>7118</v>
      </c>
      <c r="O706" s="12" t="s">
        <v>6036</v>
      </c>
      <c r="V706" s="12" t="s">
        <v>7843</v>
      </c>
      <c r="AH706" s="12" t="s">
        <v>2209</v>
      </c>
      <c r="AO706" s="12" t="s">
        <v>10823</v>
      </c>
      <c r="AP706" s="12" t="s">
        <v>5926</v>
      </c>
      <c r="AQ706" s="12" t="s">
        <v>9258</v>
      </c>
    </row>
    <row r="707" spans="1:43" ht="12.75">
      <c r="A707" s="1" t="s">
        <v>1370</v>
      </c>
      <c r="C707" s="12" t="s">
        <v>1872</v>
      </c>
      <c r="D707" s="12" t="s">
        <v>2368</v>
      </c>
      <c r="K707" s="12" t="s">
        <v>300</v>
      </c>
      <c r="L707" s="12" t="s">
        <v>2337</v>
      </c>
      <c r="O707" s="12" t="s">
        <v>885</v>
      </c>
      <c r="AQ707" s="12" t="s">
        <v>9258</v>
      </c>
    </row>
    <row r="708" spans="1:2" ht="12.75">
      <c r="A708" s="1" t="s">
        <v>6760</v>
      </c>
      <c r="B708" s="11" t="s">
        <v>9978</v>
      </c>
    </row>
    <row r="709" spans="1:43" ht="12.75">
      <c r="A709" s="1" t="s">
        <v>8296</v>
      </c>
      <c r="B709" s="11" t="s">
        <v>9976</v>
      </c>
      <c r="C709" s="12" t="s">
        <v>1873</v>
      </c>
      <c r="D709" s="12" t="s">
        <v>2369</v>
      </c>
      <c r="K709" s="12" t="s">
        <v>301</v>
      </c>
      <c r="L709" s="12" t="s">
        <v>2338</v>
      </c>
      <c r="O709" s="12" t="s">
        <v>886</v>
      </c>
      <c r="AQ709" s="12" t="s">
        <v>9258</v>
      </c>
    </row>
    <row r="710" spans="1:43" ht="12.75">
      <c r="A710" s="4" t="s">
        <v>6559</v>
      </c>
      <c r="B710" s="11" t="s">
        <v>9978</v>
      </c>
      <c r="C710" s="12" t="s">
        <v>11210</v>
      </c>
      <c r="D710" s="12" t="s">
        <v>7333</v>
      </c>
      <c r="E710" s="12" t="s">
        <v>7958</v>
      </c>
      <c r="F710" s="12" t="s">
        <v>9158</v>
      </c>
      <c r="G710" s="12" t="s">
        <v>4030</v>
      </c>
      <c r="H710" s="12" t="s">
        <v>5064</v>
      </c>
      <c r="I710" s="12" t="s">
        <v>7490</v>
      </c>
      <c r="J710" s="12" t="s">
        <v>7019</v>
      </c>
      <c r="K710" s="12" t="s">
        <v>6915</v>
      </c>
      <c r="L710" s="12" t="s">
        <v>6097</v>
      </c>
      <c r="O710" s="12" t="s">
        <v>10443</v>
      </c>
      <c r="V710" s="12" t="s">
        <v>7803</v>
      </c>
      <c r="AB710" s="12" t="s">
        <v>2592</v>
      </c>
      <c r="AH710" s="12" t="s">
        <v>2210</v>
      </c>
      <c r="AO710" s="12" t="s">
        <v>9793</v>
      </c>
      <c r="AP710" s="12" t="s">
        <v>5926</v>
      </c>
      <c r="AQ710" s="12" t="s">
        <v>5926</v>
      </c>
    </row>
    <row r="711" spans="1:2" ht="12.75">
      <c r="A711" s="1" t="s">
        <v>11358</v>
      </c>
      <c r="B711" s="11" t="s">
        <v>11359</v>
      </c>
    </row>
    <row r="712" ht="12.75">
      <c r="A712" s="1" t="s">
        <v>7496</v>
      </c>
    </row>
    <row r="713" spans="1:2" ht="12.75">
      <c r="A713" s="1" t="s">
        <v>6761</v>
      </c>
      <c r="B713" s="11" t="s">
        <v>9988</v>
      </c>
    </row>
    <row r="714" spans="1:2" ht="12.75">
      <c r="A714" s="1" t="s">
        <v>7497</v>
      </c>
      <c r="B714" s="11" t="s">
        <v>10391</v>
      </c>
    </row>
    <row r="715" spans="1:2" ht="12.75">
      <c r="A715" s="1" t="s">
        <v>7498</v>
      </c>
      <c r="B715" s="11" t="s">
        <v>9964</v>
      </c>
    </row>
    <row r="716" spans="1:43" ht="12.75">
      <c r="A716" s="1" t="s">
        <v>10882</v>
      </c>
      <c r="C716" s="12" t="s">
        <v>1874</v>
      </c>
      <c r="D716" s="12" t="s">
        <v>2370</v>
      </c>
      <c r="K716" s="12" t="s">
        <v>10882</v>
      </c>
      <c r="L716" s="12" t="s">
        <v>2339</v>
      </c>
      <c r="O716" s="12" t="s">
        <v>887</v>
      </c>
      <c r="AQ716" s="12" t="s">
        <v>9258</v>
      </c>
    </row>
    <row r="717" spans="1:2" ht="12.75">
      <c r="A717" s="1" t="s">
        <v>6767</v>
      </c>
      <c r="B717" s="11" t="s">
        <v>9978</v>
      </c>
    </row>
    <row r="718" spans="1:2" ht="12.75">
      <c r="A718" s="1" t="s">
        <v>6768</v>
      </c>
      <c r="B718" s="11" t="s">
        <v>9979</v>
      </c>
    </row>
    <row r="719" spans="1:2" ht="12.75">
      <c r="A719" s="1" t="s">
        <v>6769</v>
      </c>
      <c r="B719" s="11" t="s">
        <v>9978</v>
      </c>
    </row>
    <row r="720" spans="1:43" ht="12.75">
      <c r="A720" s="4" t="s">
        <v>3977</v>
      </c>
      <c r="B720" s="11" t="s">
        <v>3981</v>
      </c>
      <c r="C720" s="12" t="s">
        <v>5165</v>
      </c>
      <c r="D720" s="12" t="s">
        <v>5627</v>
      </c>
      <c r="E720" s="12" t="s">
        <v>7959</v>
      </c>
      <c r="F720" s="12" t="s">
        <v>9159</v>
      </c>
      <c r="G720" s="12" t="s">
        <v>4031</v>
      </c>
      <c r="H720" s="12" t="s">
        <v>10245</v>
      </c>
      <c r="I720" s="12" t="s">
        <v>10245</v>
      </c>
      <c r="J720" s="12" t="s">
        <v>7020</v>
      </c>
      <c r="K720" s="12" t="s">
        <v>10245</v>
      </c>
      <c r="L720" s="12" t="s">
        <v>389</v>
      </c>
      <c r="O720" s="12" t="s">
        <v>9461</v>
      </c>
      <c r="V720" s="12" t="s">
        <v>7804</v>
      </c>
      <c r="AB720" s="12" t="s">
        <v>2594</v>
      </c>
      <c r="AH720" s="12" t="s">
        <v>2211</v>
      </c>
      <c r="AO720" s="12" t="s">
        <v>9794</v>
      </c>
      <c r="AP720" s="12" t="s">
        <v>5926</v>
      </c>
      <c r="AQ720" s="12" t="s">
        <v>5926</v>
      </c>
    </row>
    <row r="721" spans="1:43" ht="12.75">
      <c r="A721" s="1" t="s">
        <v>3979</v>
      </c>
      <c r="B721" s="11" t="s">
        <v>3980</v>
      </c>
      <c r="C721" s="12" t="s">
        <v>11212</v>
      </c>
      <c r="D721" s="12" t="s">
        <v>7335</v>
      </c>
      <c r="K721" s="12" t="s">
        <v>6916</v>
      </c>
      <c r="L721" s="12" t="s">
        <v>390</v>
      </c>
      <c r="O721" s="12" t="s">
        <v>10444</v>
      </c>
      <c r="AQ721" s="12" t="s">
        <v>5926</v>
      </c>
    </row>
    <row r="722" spans="1:43" ht="12.75">
      <c r="A722" s="1" t="s">
        <v>6002</v>
      </c>
      <c r="B722" s="11" t="s">
        <v>3982</v>
      </c>
      <c r="C722" s="12" t="s">
        <v>11211</v>
      </c>
      <c r="D722" s="12" t="s">
        <v>7334</v>
      </c>
      <c r="K722" s="12" t="s">
        <v>6917</v>
      </c>
      <c r="L722" s="12" t="s">
        <v>391</v>
      </c>
      <c r="O722" s="12" t="s">
        <v>10445</v>
      </c>
      <c r="AQ722" s="12" t="s">
        <v>5926</v>
      </c>
    </row>
    <row r="723" spans="1:43" ht="12.75">
      <c r="A723" s="1" t="s">
        <v>3707</v>
      </c>
      <c r="C723" s="12" t="s">
        <v>1875</v>
      </c>
      <c r="D723" s="12" t="s">
        <v>2371</v>
      </c>
      <c r="K723" s="12" t="s">
        <v>303</v>
      </c>
      <c r="L723" s="12" t="s">
        <v>2340</v>
      </c>
      <c r="O723" s="12" t="s">
        <v>888</v>
      </c>
      <c r="AQ723" s="12" t="s">
        <v>9258</v>
      </c>
    </row>
    <row r="724" spans="1:43" ht="12.75">
      <c r="A724" s="1" t="s">
        <v>3706</v>
      </c>
      <c r="C724" s="12" t="s">
        <v>1876</v>
      </c>
      <c r="D724" s="12" t="s">
        <v>2371</v>
      </c>
      <c r="K724" s="12" t="s">
        <v>304</v>
      </c>
      <c r="L724" s="12" t="s">
        <v>2341</v>
      </c>
      <c r="O724" s="12" t="s">
        <v>889</v>
      </c>
      <c r="AQ724" s="12" t="s">
        <v>9258</v>
      </c>
    </row>
    <row r="725" spans="1:2" ht="12.75">
      <c r="A725" s="1" t="s">
        <v>6771</v>
      </c>
      <c r="B725" s="11" t="s">
        <v>10780</v>
      </c>
    </row>
    <row r="726" ht="12.75">
      <c r="A726" s="1" t="s">
        <v>9839</v>
      </c>
    </row>
    <row r="727" spans="1:43" ht="12.75">
      <c r="A727" s="1" t="s">
        <v>8478</v>
      </c>
      <c r="C727" s="12" t="s">
        <v>1877</v>
      </c>
      <c r="D727" s="12" t="s">
        <v>2372</v>
      </c>
      <c r="K727" s="12" t="s">
        <v>305</v>
      </c>
      <c r="L727" s="12" t="s">
        <v>2342</v>
      </c>
      <c r="O727" s="12" t="s">
        <v>890</v>
      </c>
      <c r="AQ727" s="12" t="s">
        <v>9258</v>
      </c>
    </row>
    <row r="728" spans="1:2" ht="12.75">
      <c r="A728" s="1" t="s">
        <v>8924</v>
      </c>
      <c r="B728" s="11" t="s">
        <v>9979</v>
      </c>
    </row>
    <row r="729" spans="1:43" ht="12.75">
      <c r="A729" s="1" t="s">
        <v>8506</v>
      </c>
      <c r="B729" s="11" t="s">
        <v>9977</v>
      </c>
      <c r="C729" s="12" t="s">
        <v>1878</v>
      </c>
      <c r="D729" s="12" t="s">
        <v>2373</v>
      </c>
      <c r="K729" s="12" t="s">
        <v>8506</v>
      </c>
      <c r="L729" s="12" t="s">
        <v>2343</v>
      </c>
      <c r="O729" s="12" t="s">
        <v>891</v>
      </c>
      <c r="AQ729" s="12" t="s">
        <v>9258</v>
      </c>
    </row>
    <row r="730" spans="1:43" ht="12.75">
      <c r="A730" s="1" t="s">
        <v>8507</v>
      </c>
      <c r="B730" s="11" t="s">
        <v>10916</v>
      </c>
      <c r="C730" s="12" t="s">
        <v>1879</v>
      </c>
      <c r="D730" s="12" t="s">
        <v>2374</v>
      </c>
      <c r="K730" s="12" t="s">
        <v>1424</v>
      </c>
      <c r="L730" s="12" t="s">
        <v>2344</v>
      </c>
      <c r="O730" s="12" t="s">
        <v>892</v>
      </c>
      <c r="AQ730" s="12" t="s">
        <v>9258</v>
      </c>
    </row>
    <row r="731" spans="1:2" ht="12.75">
      <c r="A731" s="1" t="s">
        <v>6773</v>
      </c>
      <c r="B731" s="11" t="s">
        <v>9984</v>
      </c>
    </row>
    <row r="732" spans="1:2" ht="12.75">
      <c r="A732" s="1" t="s">
        <v>6775</v>
      </c>
      <c r="B732" s="11" t="s">
        <v>9978</v>
      </c>
    </row>
    <row r="733" ht="12.75">
      <c r="A733" s="1" t="s">
        <v>6775</v>
      </c>
    </row>
    <row r="734" ht="12.75">
      <c r="A734" s="1" t="s">
        <v>9840</v>
      </c>
    </row>
    <row r="735" spans="1:43" ht="12.75">
      <c r="A735" s="1" t="s">
        <v>7625</v>
      </c>
      <c r="C735" s="12" t="s">
        <v>1881</v>
      </c>
      <c r="D735" s="12" t="s">
        <v>2375</v>
      </c>
      <c r="K735" s="12" t="s">
        <v>7625</v>
      </c>
      <c r="L735" s="12" t="s">
        <v>7625</v>
      </c>
      <c r="O735" s="12" t="s">
        <v>893</v>
      </c>
      <c r="AQ735" s="12" t="s">
        <v>9258</v>
      </c>
    </row>
    <row r="736" spans="1:43" ht="12.75">
      <c r="A736" s="1" t="s">
        <v>7626</v>
      </c>
      <c r="B736" s="11" t="s">
        <v>10366</v>
      </c>
      <c r="C736" s="12" t="s">
        <v>1882</v>
      </c>
      <c r="D736" s="12" t="s">
        <v>2376</v>
      </c>
      <c r="K736" s="12" t="s">
        <v>7626</v>
      </c>
      <c r="L736" s="12" t="s">
        <v>7625</v>
      </c>
      <c r="O736" s="12" t="s">
        <v>894</v>
      </c>
      <c r="AQ736" s="12" t="s">
        <v>9258</v>
      </c>
    </row>
    <row r="737" spans="1:43" ht="12.75">
      <c r="A737" s="1" t="s">
        <v>6995</v>
      </c>
      <c r="B737" s="11" t="s">
        <v>9762</v>
      </c>
      <c r="C737" s="12" t="s">
        <v>1880</v>
      </c>
      <c r="D737" s="12" t="s">
        <v>2376</v>
      </c>
      <c r="K737" s="12" t="s">
        <v>7626</v>
      </c>
      <c r="L737" s="12" t="s">
        <v>2345</v>
      </c>
      <c r="O737" s="12" t="s">
        <v>894</v>
      </c>
      <c r="AQ737" s="12" t="s">
        <v>9258</v>
      </c>
    </row>
    <row r="738" spans="1:2" ht="12.75">
      <c r="A738" s="1" t="s">
        <v>6777</v>
      </c>
      <c r="B738" s="11" t="s">
        <v>9978</v>
      </c>
    </row>
    <row r="739" spans="1:43" ht="12.75">
      <c r="A739" s="1" t="s">
        <v>10913</v>
      </c>
      <c r="B739" s="11" t="s">
        <v>9841</v>
      </c>
      <c r="C739" s="12" t="s">
        <v>1883</v>
      </c>
      <c r="D739" s="12" t="s">
        <v>10086</v>
      </c>
      <c r="K739" s="12" t="s">
        <v>1426</v>
      </c>
      <c r="L739" s="12" t="s">
        <v>116</v>
      </c>
      <c r="O739" s="12" t="s">
        <v>896</v>
      </c>
      <c r="AQ739" s="12" t="s">
        <v>9258</v>
      </c>
    </row>
    <row r="740" spans="1:43" ht="12.75">
      <c r="A740" s="1" t="s">
        <v>8786</v>
      </c>
      <c r="B740" s="11" t="s">
        <v>6756</v>
      </c>
      <c r="C740" s="12" t="s">
        <v>1884</v>
      </c>
      <c r="D740" s="12" t="s">
        <v>2377</v>
      </c>
      <c r="K740" s="12" t="s">
        <v>1425</v>
      </c>
      <c r="L740" s="12" t="s">
        <v>2346</v>
      </c>
      <c r="O740" s="12" t="s">
        <v>895</v>
      </c>
      <c r="AQ740" s="12" t="s">
        <v>9258</v>
      </c>
    </row>
    <row r="741" spans="1:43" ht="12.75">
      <c r="A741" s="1" t="s">
        <v>10380</v>
      </c>
      <c r="C741" s="12" t="s">
        <v>1885</v>
      </c>
      <c r="D741" s="12" t="s">
        <v>2378</v>
      </c>
      <c r="K741" s="12" t="s">
        <v>1427</v>
      </c>
      <c r="L741" s="12" t="s">
        <v>2347</v>
      </c>
      <c r="O741" s="12" t="s">
        <v>897</v>
      </c>
      <c r="AQ741" s="12" t="s">
        <v>9258</v>
      </c>
    </row>
    <row r="742" ht="12.75">
      <c r="A742" s="1" t="s">
        <v>9842</v>
      </c>
    </row>
    <row r="743" spans="1:2" ht="12.75">
      <c r="A743" s="1" t="s">
        <v>1598</v>
      </c>
      <c r="B743" s="11" t="s">
        <v>9984</v>
      </c>
    </row>
    <row r="744" ht="12.75">
      <c r="A744" s="1" t="s">
        <v>9843</v>
      </c>
    </row>
    <row r="745" spans="1:43" ht="12.75">
      <c r="A745" s="4" t="s">
        <v>2777</v>
      </c>
      <c r="B745" s="11" t="s">
        <v>9977</v>
      </c>
      <c r="C745" s="12" t="s">
        <v>2119</v>
      </c>
      <c r="D745" s="12" t="s">
        <v>5628</v>
      </c>
      <c r="E745" s="12" t="s">
        <v>7960</v>
      </c>
      <c r="F745" s="12" t="s">
        <v>9160</v>
      </c>
      <c r="G745" s="12" t="s">
        <v>4032</v>
      </c>
      <c r="H745" s="12" t="s">
        <v>10246</v>
      </c>
      <c r="I745" s="12" t="s">
        <v>10247</v>
      </c>
      <c r="J745" s="12" t="s">
        <v>7021</v>
      </c>
      <c r="K745" s="12" t="s">
        <v>4281</v>
      </c>
      <c r="L745" s="12" t="s">
        <v>6098</v>
      </c>
      <c r="O745" s="12" t="s">
        <v>6037</v>
      </c>
      <c r="V745" s="12" t="s">
        <v>7805</v>
      </c>
      <c r="AB745" s="12" t="s">
        <v>7874</v>
      </c>
      <c r="AH745" s="12" t="s">
        <v>2212</v>
      </c>
      <c r="AO745" s="12" t="s">
        <v>9795</v>
      </c>
      <c r="AP745" s="12" t="s">
        <v>5926</v>
      </c>
      <c r="AQ745" s="12" t="s">
        <v>9258</v>
      </c>
    </row>
    <row r="746" spans="1:43" ht="12.75">
      <c r="A746" s="4" t="s">
        <v>6524</v>
      </c>
      <c r="B746" s="11" t="s">
        <v>9984</v>
      </c>
      <c r="C746" s="12" t="s">
        <v>2120</v>
      </c>
      <c r="D746" s="12" t="s">
        <v>5629</v>
      </c>
      <c r="E746" s="12" t="s">
        <v>6865</v>
      </c>
      <c r="F746" s="12" t="s">
        <v>2440</v>
      </c>
      <c r="G746" s="12" t="s">
        <v>2855</v>
      </c>
      <c r="H746" s="12" t="s">
        <v>10251</v>
      </c>
      <c r="I746" s="12" t="s">
        <v>10250</v>
      </c>
      <c r="J746" s="12" t="s">
        <v>5671</v>
      </c>
      <c r="K746" s="12" t="s">
        <v>4282</v>
      </c>
      <c r="L746" s="12" t="s">
        <v>6099</v>
      </c>
      <c r="O746" s="12" t="s">
        <v>898</v>
      </c>
      <c r="V746" s="12" t="s">
        <v>7806</v>
      </c>
      <c r="W746" s="12" t="s">
        <v>3551</v>
      </c>
      <c r="AB746" s="12" t="s">
        <v>2593</v>
      </c>
      <c r="AG746" s="12" t="s">
        <v>2269</v>
      </c>
      <c r="AH746" s="12" t="s">
        <v>2213</v>
      </c>
      <c r="AO746" s="12" t="s">
        <v>9796</v>
      </c>
      <c r="AP746" s="12" t="s">
        <v>5926</v>
      </c>
      <c r="AQ746" s="12" t="s">
        <v>9258</v>
      </c>
    </row>
    <row r="747" spans="1:2" ht="12.75">
      <c r="A747" s="1" t="s">
        <v>6523</v>
      </c>
      <c r="B747" s="11" t="s">
        <v>9979</v>
      </c>
    </row>
    <row r="748" spans="1:2" ht="12.75">
      <c r="A748" s="1" t="s">
        <v>10408</v>
      </c>
      <c r="B748" s="11" t="s">
        <v>9977</v>
      </c>
    </row>
    <row r="749" spans="1:2" ht="12.75">
      <c r="A749" s="1" t="s">
        <v>6509</v>
      </c>
      <c r="B749" s="11" t="s">
        <v>10786</v>
      </c>
    </row>
    <row r="750" ht="12.75">
      <c r="A750" s="1" t="s">
        <v>10376</v>
      </c>
    </row>
    <row r="751" ht="12.75">
      <c r="A751" s="1" t="s">
        <v>5355</v>
      </c>
    </row>
    <row r="752" spans="1:43" ht="12.75">
      <c r="A752" s="1" t="s">
        <v>6650</v>
      </c>
      <c r="B752" s="11" t="s">
        <v>9978</v>
      </c>
      <c r="C752" s="12" t="s">
        <v>11213</v>
      </c>
      <c r="D752" s="12" t="s">
        <v>7336</v>
      </c>
      <c r="K752" s="12" t="s">
        <v>6918</v>
      </c>
      <c r="L752" s="12" t="s">
        <v>2517</v>
      </c>
      <c r="O752" s="12" t="s">
        <v>10446</v>
      </c>
      <c r="AQ752" s="12" t="s">
        <v>5926</v>
      </c>
    </row>
    <row r="753" ht="12.75">
      <c r="A753" s="1" t="s">
        <v>11398</v>
      </c>
    </row>
    <row r="754" ht="12.75">
      <c r="A754" s="1" t="s">
        <v>1364</v>
      </c>
    </row>
    <row r="755" spans="1:2" ht="12.75">
      <c r="A755" s="1" t="s">
        <v>6765</v>
      </c>
      <c r="B755" s="11" t="s">
        <v>9984</v>
      </c>
    </row>
    <row r="756" ht="12.75">
      <c r="A756" s="1" t="s">
        <v>8310</v>
      </c>
    </row>
    <row r="757" spans="1:2" ht="12.75">
      <c r="A757" s="1" t="s">
        <v>1623</v>
      </c>
      <c r="B757" s="11" t="s">
        <v>9978</v>
      </c>
    </row>
    <row r="758" spans="1:2" ht="12.75">
      <c r="A758" s="1" t="s">
        <v>1621</v>
      </c>
      <c r="B758" s="11" t="s">
        <v>9988</v>
      </c>
    </row>
    <row r="759" ht="12.75">
      <c r="A759" s="1" t="s">
        <v>5383</v>
      </c>
    </row>
    <row r="760" spans="1:2" ht="12.75">
      <c r="A760" s="1" t="s">
        <v>1622</v>
      </c>
      <c r="B760" s="11" t="s">
        <v>9978</v>
      </c>
    </row>
    <row r="761" spans="1:2" ht="12.75">
      <c r="A761" s="1" t="s">
        <v>1605</v>
      </c>
      <c r="B761" s="11" t="s">
        <v>9978</v>
      </c>
    </row>
    <row r="762" ht="12.75">
      <c r="A762" s="1" t="s">
        <v>2764</v>
      </c>
    </row>
    <row r="763" ht="12.75">
      <c r="A763" s="1" t="s">
        <v>9844</v>
      </c>
    </row>
    <row r="764" spans="1:43" ht="12.75">
      <c r="A764" s="1" t="s">
        <v>6066</v>
      </c>
      <c r="B764" s="11" t="s">
        <v>9988</v>
      </c>
      <c r="C764" s="12" t="s">
        <v>11215</v>
      </c>
      <c r="D764" s="12" t="s">
        <v>7337</v>
      </c>
      <c r="K764" s="12" t="s">
        <v>6919</v>
      </c>
      <c r="L764" s="12" t="s">
        <v>2518</v>
      </c>
      <c r="O764" s="12" t="s">
        <v>4796</v>
      </c>
      <c r="AQ764" s="12" t="s">
        <v>5926</v>
      </c>
    </row>
    <row r="765" ht="12.75">
      <c r="A765" s="1" t="s">
        <v>9845</v>
      </c>
    </row>
    <row r="766" spans="1:43" ht="12.75">
      <c r="A766" s="1" t="s">
        <v>2070</v>
      </c>
      <c r="B766" s="11" t="s">
        <v>9988</v>
      </c>
      <c r="C766" s="12" t="s">
        <v>11214</v>
      </c>
      <c r="D766" s="12" t="s">
        <v>7338</v>
      </c>
      <c r="K766" s="12" t="s">
        <v>2070</v>
      </c>
      <c r="L766" s="12" t="s">
        <v>2519</v>
      </c>
      <c r="O766" s="12" t="s">
        <v>4797</v>
      </c>
      <c r="AQ766" s="12" t="s">
        <v>5926</v>
      </c>
    </row>
    <row r="767" ht="12.75">
      <c r="A767" s="1" t="s">
        <v>9846</v>
      </c>
    </row>
    <row r="768" spans="1:2" ht="12.75">
      <c r="A768" s="1" t="s">
        <v>1628</v>
      </c>
      <c r="B768" s="11" t="s">
        <v>9978</v>
      </c>
    </row>
    <row r="769" spans="1:2" ht="12.75">
      <c r="A769" s="1" t="s">
        <v>1599</v>
      </c>
      <c r="B769" s="11" t="s">
        <v>9978</v>
      </c>
    </row>
    <row r="770" spans="1:2" ht="12.75">
      <c r="A770" s="1" t="s">
        <v>1624</v>
      </c>
      <c r="B770" s="11" t="s">
        <v>9978</v>
      </c>
    </row>
    <row r="771" spans="1:43" ht="12.75">
      <c r="A771" s="1" t="s">
        <v>3705</v>
      </c>
      <c r="C771" s="12" t="s">
        <v>1886</v>
      </c>
      <c r="D771" s="12" t="s">
        <v>2379</v>
      </c>
      <c r="K771" s="12" t="s">
        <v>3705</v>
      </c>
      <c r="L771" s="12" t="s">
        <v>2349</v>
      </c>
      <c r="O771" s="12" t="s">
        <v>899</v>
      </c>
      <c r="AQ771" s="12" t="s">
        <v>9258</v>
      </c>
    </row>
    <row r="772" ht="12.75">
      <c r="A772" s="1" t="s">
        <v>10540</v>
      </c>
    </row>
    <row r="773" spans="1:43" ht="12.75">
      <c r="A773" s="1" t="s">
        <v>7723</v>
      </c>
      <c r="C773" s="12" t="s">
        <v>1887</v>
      </c>
      <c r="D773" s="12" t="s">
        <v>2380</v>
      </c>
      <c r="K773" s="12" t="s">
        <v>1428</v>
      </c>
      <c r="L773" s="12" t="s">
        <v>2348</v>
      </c>
      <c r="O773" s="12" t="s">
        <v>900</v>
      </c>
      <c r="AQ773" s="12" t="s">
        <v>9258</v>
      </c>
    </row>
    <row r="774" spans="1:43" ht="12.75">
      <c r="A774" s="1" t="s">
        <v>1602</v>
      </c>
      <c r="B774" s="11" t="s">
        <v>8347</v>
      </c>
      <c r="C774" s="12" t="s">
        <v>11216</v>
      </c>
      <c r="D774" s="12" t="s">
        <v>11014</v>
      </c>
      <c r="K774" s="12" t="s">
        <v>6920</v>
      </c>
      <c r="L774" s="12" t="s">
        <v>2520</v>
      </c>
      <c r="O774" s="12" t="s">
        <v>4798</v>
      </c>
      <c r="AQ774" s="12" t="s">
        <v>5926</v>
      </c>
    </row>
    <row r="775" ht="12.75">
      <c r="A775" s="1" t="s">
        <v>9847</v>
      </c>
    </row>
    <row r="776" ht="12.75">
      <c r="A776" s="1" t="s">
        <v>6610</v>
      </c>
    </row>
    <row r="777" spans="1:2" ht="12.75">
      <c r="A777" s="1" t="s">
        <v>1600</v>
      </c>
      <c r="B777" s="11" t="s">
        <v>9979</v>
      </c>
    </row>
    <row r="778" spans="1:2" ht="12.75">
      <c r="A778" s="1" t="s">
        <v>1601</v>
      </c>
      <c r="B778" s="11" t="s">
        <v>9978</v>
      </c>
    </row>
    <row r="779" ht="12.75">
      <c r="A779" s="1" t="s">
        <v>10337</v>
      </c>
    </row>
    <row r="780" ht="12.75">
      <c r="A780" s="1" t="s">
        <v>9848</v>
      </c>
    </row>
    <row r="781" ht="12.75">
      <c r="A781" s="1" t="s">
        <v>9849</v>
      </c>
    </row>
    <row r="782" ht="12.75">
      <c r="A782" s="1" t="s">
        <v>9850</v>
      </c>
    </row>
    <row r="783" spans="1:43" ht="12.75">
      <c r="A783" s="4" t="s">
        <v>10339</v>
      </c>
      <c r="B783" s="11" t="s">
        <v>9977</v>
      </c>
      <c r="C783" s="12" t="s">
        <v>2121</v>
      </c>
      <c r="D783" s="12" t="s">
        <v>5630</v>
      </c>
      <c r="E783" s="12" t="s">
        <v>7961</v>
      </c>
      <c r="F783" s="12" t="s">
        <v>9161</v>
      </c>
      <c r="G783" s="12" t="s">
        <v>4033</v>
      </c>
      <c r="H783" s="12" t="s">
        <v>10248</v>
      </c>
      <c r="I783" s="12" t="s">
        <v>10249</v>
      </c>
      <c r="J783" s="12" t="s">
        <v>5672</v>
      </c>
      <c r="K783" s="12" t="s">
        <v>4283</v>
      </c>
      <c r="L783" s="12" t="s">
        <v>6100</v>
      </c>
      <c r="O783" s="12" t="s">
        <v>6038</v>
      </c>
      <c r="V783" s="12" t="s">
        <v>6149</v>
      </c>
      <c r="AB783" s="12" t="s">
        <v>7875</v>
      </c>
      <c r="AH783" s="12" t="s">
        <v>2215</v>
      </c>
      <c r="AO783" s="12" t="s">
        <v>9797</v>
      </c>
      <c r="AP783" s="12" t="s">
        <v>5926</v>
      </c>
      <c r="AQ783" s="12" t="s">
        <v>9258</v>
      </c>
    </row>
    <row r="784" spans="1:2" ht="12.75">
      <c r="A784" s="1" t="s">
        <v>1626</v>
      </c>
      <c r="B784" s="11" t="s">
        <v>1627</v>
      </c>
    </row>
    <row r="785" ht="12.75">
      <c r="A785" s="1" t="s">
        <v>1362</v>
      </c>
    </row>
    <row r="786" ht="12.75">
      <c r="A786" s="1" t="s">
        <v>9851</v>
      </c>
    </row>
    <row r="787" spans="1:43" ht="12.75">
      <c r="A787" s="1" t="s">
        <v>6001</v>
      </c>
      <c r="B787" s="11" t="s">
        <v>6763</v>
      </c>
      <c r="C787" s="12" t="s">
        <v>11217</v>
      </c>
      <c r="D787" s="12" t="s">
        <v>7339</v>
      </c>
      <c r="K787" s="12" t="s">
        <v>6001</v>
      </c>
      <c r="L787" s="12" t="s">
        <v>2521</v>
      </c>
      <c r="O787" s="12" t="s">
        <v>4799</v>
      </c>
      <c r="AQ787" s="12" t="s">
        <v>5926</v>
      </c>
    </row>
    <row r="788" ht="12.75">
      <c r="A788" s="1" t="s">
        <v>1342</v>
      </c>
    </row>
    <row r="789" spans="1:2" ht="12.75">
      <c r="A789" s="1" t="s">
        <v>10000</v>
      </c>
      <c r="B789" s="11" t="s">
        <v>9976</v>
      </c>
    </row>
    <row r="790" spans="1:2" ht="12.75">
      <c r="A790" s="1" t="s">
        <v>1597</v>
      </c>
      <c r="B790" s="11" t="s">
        <v>9978</v>
      </c>
    </row>
    <row r="791" spans="1:43" ht="12.75">
      <c r="A791" s="1" t="s">
        <v>9219</v>
      </c>
      <c r="B791" s="11" t="s">
        <v>9977</v>
      </c>
      <c r="C791" s="12" t="s">
        <v>1888</v>
      </c>
      <c r="D791" s="12" t="s">
        <v>2381</v>
      </c>
      <c r="K791" s="12" t="s">
        <v>1429</v>
      </c>
      <c r="L791" s="12" t="s">
        <v>6101</v>
      </c>
      <c r="O791" s="12" t="s">
        <v>901</v>
      </c>
      <c r="AQ791" s="12" t="s">
        <v>9258</v>
      </c>
    </row>
    <row r="792" spans="1:43" ht="12.75">
      <c r="A792" s="4" t="s">
        <v>9220</v>
      </c>
      <c r="B792" s="11" t="s">
        <v>9980</v>
      </c>
      <c r="C792" s="12" t="s">
        <v>5127</v>
      </c>
      <c r="D792" s="12" t="s">
        <v>5631</v>
      </c>
      <c r="E792" s="12" t="s">
        <v>7962</v>
      </c>
      <c r="F792" s="12" t="s">
        <v>9162</v>
      </c>
      <c r="G792" s="12" t="s">
        <v>4034</v>
      </c>
      <c r="H792" s="12" t="s">
        <v>10252</v>
      </c>
      <c r="I792" s="12" t="s">
        <v>10253</v>
      </c>
      <c r="J792" s="12" t="s">
        <v>5673</v>
      </c>
      <c r="K792" s="12" t="s">
        <v>4284</v>
      </c>
      <c r="L792" s="12" t="s">
        <v>6101</v>
      </c>
      <c r="O792" s="12" t="s">
        <v>6039</v>
      </c>
      <c r="V792" s="12" t="s">
        <v>7808</v>
      </c>
      <c r="AB792" s="12" t="s">
        <v>10282</v>
      </c>
      <c r="AH792" s="12" t="s">
        <v>2216</v>
      </c>
      <c r="AO792" s="12" t="s">
        <v>9798</v>
      </c>
      <c r="AP792" s="12" t="s">
        <v>5926</v>
      </c>
      <c r="AQ792" s="12" t="s">
        <v>9258</v>
      </c>
    </row>
    <row r="793" ht="12.75">
      <c r="A793" s="1" t="s">
        <v>2743</v>
      </c>
    </row>
    <row r="794" spans="1:2" ht="12.75">
      <c r="A794" s="1" t="s">
        <v>5980</v>
      </c>
      <c r="B794" s="11" t="s">
        <v>8004</v>
      </c>
    </row>
    <row r="795" ht="12.75">
      <c r="A795" s="1" t="s">
        <v>2054</v>
      </c>
    </row>
    <row r="796" ht="12.75">
      <c r="A796" s="1" t="s">
        <v>10340</v>
      </c>
    </row>
    <row r="797" spans="1:2" ht="12.75">
      <c r="A797" s="1" t="s">
        <v>1603</v>
      </c>
      <c r="B797" s="11" t="s">
        <v>9978</v>
      </c>
    </row>
    <row r="798" ht="12.75">
      <c r="A798" s="1" t="s">
        <v>1603</v>
      </c>
    </row>
    <row r="799" spans="1:2" ht="12.75">
      <c r="A799" s="1" t="s">
        <v>1604</v>
      </c>
      <c r="B799" s="11" t="s">
        <v>9979</v>
      </c>
    </row>
    <row r="800" spans="1:2" ht="12.75">
      <c r="A800" s="1" t="s">
        <v>9946</v>
      </c>
      <c r="B800" s="11" t="s">
        <v>10004</v>
      </c>
    </row>
    <row r="801" spans="1:43" ht="12.75">
      <c r="A801" s="1" t="s">
        <v>4628</v>
      </c>
      <c r="B801" s="11" t="s">
        <v>9977</v>
      </c>
      <c r="C801" s="12" t="s">
        <v>1889</v>
      </c>
      <c r="D801" s="12" t="s">
        <v>2382</v>
      </c>
      <c r="K801" s="12" t="s">
        <v>4628</v>
      </c>
      <c r="L801" s="12" t="s">
        <v>2350</v>
      </c>
      <c r="O801" s="12" t="s">
        <v>902</v>
      </c>
      <c r="AQ801" s="12" t="s">
        <v>9258</v>
      </c>
    </row>
    <row r="802" spans="1:43" ht="12.75">
      <c r="A802" s="1" t="s">
        <v>4629</v>
      </c>
      <c r="B802" s="11" t="s">
        <v>9980</v>
      </c>
      <c r="C802" s="12" t="s">
        <v>1889</v>
      </c>
      <c r="D802" s="12" t="s">
        <v>2382</v>
      </c>
      <c r="K802" s="12" t="s">
        <v>1430</v>
      </c>
      <c r="L802" s="12" t="s">
        <v>2351</v>
      </c>
      <c r="O802" s="12" t="s">
        <v>903</v>
      </c>
      <c r="AQ802" s="12" t="s">
        <v>9258</v>
      </c>
    </row>
    <row r="803" spans="1:2" ht="12.75">
      <c r="A803" s="1" t="s">
        <v>6759</v>
      </c>
      <c r="B803" s="11" t="s">
        <v>9984</v>
      </c>
    </row>
    <row r="804" spans="1:43" ht="12.75">
      <c r="A804" s="1" t="s">
        <v>6517</v>
      </c>
      <c r="C804" s="12" t="s">
        <v>11218</v>
      </c>
      <c r="D804" s="12" t="s">
        <v>7340</v>
      </c>
      <c r="K804" s="12" t="s">
        <v>6921</v>
      </c>
      <c r="L804" s="12" t="s">
        <v>2522</v>
      </c>
      <c r="O804" s="12" t="s">
        <v>4800</v>
      </c>
      <c r="AQ804" s="12" t="s">
        <v>5926</v>
      </c>
    </row>
    <row r="805" spans="1:43" ht="12.75">
      <c r="A805" s="4" t="s">
        <v>6748</v>
      </c>
      <c r="B805" s="11" t="s">
        <v>9979</v>
      </c>
      <c r="C805" s="12" t="s">
        <v>2122</v>
      </c>
      <c r="D805" s="12" t="s">
        <v>5632</v>
      </c>
      <c r="E805" s="12" t="s">
        <v>5760</v>
      </c>
      <c r="F805" s="12" t="s">
        <v>9163</v>
      </c>
      <c r="G805" s="12" t="s">
        <v>8549</v>
      </c>
      <c r="H805" s="12" t="s">
        <v>10254</v>
      </c>
      <c r="I805" s="12" t="s">
        <v>6748</v>
      </c>
      <c r="J805" s="12" t="s">
        <v>5674</v>
      </c>
      <c r="K805" s="12" t="s">
        <v>10254</v>
      </c>
      <c r="L805" s="12" t="s">
        <v>2352</v>
      </c>
      <c r="O805" s="12" t="s">
        <v>905</v>
      </c>
      <c r="V805" s="12" t="s">
        <v>7809</v>
      </c>
      <c r="AB805" s="12" t="s">
        <v>2595</v>
      </c>
      <c r="AH805" s="12" t="s">
        <v>5699</v>
      </c>
      <c r="AO805" s="12" t="s">
        <v>9799</v>
      </c>
      <c r="AP805" s="12" t="s">
        <v>5926</v>
      </c>
      <c r="AQ805" s="12" t="s">
        <v>9258</v>
      </c>
    </row>
    <row r="806" spans="1:43" ht="12.75">
      <c r="A806" s="1" t="s">
        <v>9722</v>
      </c>
      <c r="C806" s="12" t="s">
        <v>1890</v>
      </c>
      <c r="D806" s="12" t="s">
        <v>2383</v>
      </c>
      <c r="K806" s="12" t="s">
        <v>1431</v>
      </c>
      <c r="L806" s="12" t="s">
        <v>2353</v>
      </c>
      <c r="O806" s="12" t="s">
        <v>904</v>
      </c>
      <c r="AQ806" s="12" t="s">
        <v>9258</v>
      </c>
    </row>
    <row r="807" ht="12.75">
      <c r="A807" s="1" t="s">
        <v>9852</v>
      </c>
    </row>
    <row r="808" ht="12.75">
      <c r="A808" s="1" t="s">
        <v>9853</v>
      </c>
    </row>
    <row r="809" ht="12.75">
      <c r="A809" s="1" t="s">
        <v>9854</v>
      </c>
    </row>
    <row r="810" spans="1:43" ht="12.75">
      <c r="A810" s="1" t="s">
        <v>6346</v>
      </c>
      <c r="C810" s="12" t="s">
        <v>1891</v>
      </c>
      <c r="D810" s="12" t="s">
        <v>2384</v>
      </c>
      <c r="E810" s="12" t="s">
        <v>5836</v>
      </c>
      <c r="K810" s="12" t="s">
        <v>1432</v>
      </c>
      <c r="L810" s="12" t="s">
        <v>2354</v>
      </c>
      <c r="O810" s="12" t="s">
        <v>906</v>
      </c>
      <c r="AQ810" s="12" t="s">
        <v>9258</v>
      </c>
    </row>
    <row r="811" spans="1:2" ht="12.75">
      <c r="A811" s="1" t="s">
        <v>1607</v>
      </c>
      <c r="B811" s="11" t="s">
        <v>9979</v>
      </c>
    </row>
    <row r="812" spans="1:43" ht="12.75">
      <c r="A812" s="1" t="s">
        <v>6731</v>
      </c>
      <c r="C812" s="12" t="s">
        <v>1892</v>
      </c>
      <c r="D812" s="12" t="s">
        <v>2385</v>
      </c>
      <c r="K812" s="12" t="s">
        <v>1434</v>
      </c>
      <c r="L812" s="12" t="s">
        <v>2356</v>
      </c>
      <c r="O812" s="12" t="s">
        <v>907</v>
      </c>
      <c r="AQ812" s="12" t="s">
        <v>9258</v>
      </c>
    </row>
    <row r="813" spans="1:43" ht="12.75">
      <c r="A813" s="1" t="s">
        <v>8759</v>
      </c>
      <c r="C813" s="12" t="s">
        <v>1893</v>
      </c>
      <c r="D813" s="12" t="s">
        <v>2386</v>
      </c>
      <c r="K813" s="12" t="s">
        <v>1433</v>
      </c>
      <c r="L813" s="12" t="s">
        <v>2355</v>
      </c>
      <c r="O813" s="12" t="s">
        <v>908</v>
      </c>
      <c r="AQ813" s="12" t="s">
        <v>9258</v>
      </c>
    </row>
    <row r="814" spans="1:43" ht="12.75">
      <c r="A814" s="1" t="s">
        <v>8757</v>
      </c>
      <c r="C814" s="12" t="s">
        <v>1895</v>
      </c>
      <c r="D814" s="12" t="s">
        <v>2387</v>
      </c>
      <c r="K814" s="12" t="s">
        <v>1435</v>
      </c>
      <c r="L814" s="12" t="s">
        <v>2357</v>
      </c>
      <c r="O814" s="12" t="s">
        <v>909</v>
      </c>
      <c r="AQ814" s="12" t="s">
        <v>9258</v>
      </c>
    </row>
    <row r="815" spans="1:43" ht="12.75">
      <c r="A815" s="1" t="s">
        <v>8758</v>
      </c>
      <c r="C815" s="12" t="s">
        <v>1894</v>
      </c>
      <c r="D815" s="12" t="s">
        <v>2388</v>
      </c>
      <c r="K815" s="12" t="s">
        <v>1436</v>
      </c>
      <c r="L815" s="12" t="s">
        <v>2358</v>
      </c>
      <c r="O815" s="12" t="s">
        <v>910</v>
      </c>
      <c r="AQ815" s="12" t="s">
        <v>9258</v>
      </c>
    </row>
    <row r="816" spans="1:43" ht="12.75">
      <c r="A816" s="4" t="s">
        <v>10873</v>
      </c>
      <c r="B816" s="11" t="s">
        <v>9979</v>
      </c>
      <c r="C816" s="12" t="s">
        <v>2123</v>
      </c>
      <c r="D816" s="12" t="s">
        <v>5633</v>
      </c>
      <c r="E816" s="12" t="s">
        <v>5761</v>
      </c>
      <c r="F816" s="12" t="s">
        <v>9164</v>
      </c>
      <c r="G816" s="12" t="s">
        <v>8548</v>
      </c>
      <c r="H816" s="12" t="s">
        <v>5633</v>
      </c>
      <c r="I816" s="12" t="s">
        <v>10255</v>
      </c>
      <c r="J816" s="12" t="s">
        <v>5675</v>
      </c>
      <c r="K816" s="12" t="s">
        <v>10255</v>
      </c>
      <c r="L816" s="12" t="s">
        <v>2359</v>
      </c>
      <c r="O816" s="12" t="s">
        <v>6040</v>
      </c>
      <c r="V816" s="12" t="s">
        <v>7810</v>
      </c>
      <c r="AB816" s="12" t="s">
        <v>2597</v>
      </c>
      <c r="AH816" s="12" t="s">
        <v>5700</v>
      </c>
      <c r="AO816" s="12" t="s">
        <v>9800</v>
      </c>
      <c r="AP816" s="12" t="s">
        <v>5926</v>
      </c>
      <c r="AQ816" s="12" t="s">
        <v>9258</v>
      </c>
    </row>
    <row r="817" spans="1:2" ht="12.75">
      <c r="A817" s="1" t="s">
        <v>1609</v>
      </c>
      <c r="B817" s="11" t="s">
        <v>1613</v>
      </c>
    </row>
    <row r="818" spans="1:43" ht="12.75">
      <c r="A818" s="4" t="s">
        <v>8774</v>
      </c>
      <c r="B818" s="11" t="s">
        <v>2609</v>
      </c>
      <c r="C818" s="12" t="s">
        <v>2124</v>
      </c>
      <c r="D818" s="12" t="s">
        <v>5634</v>
      </c>
      <c r="E818" s="12" t="s">
        <v>5762</v>
      </c>
      <c r="F818" s="12" t="s">
        <v>9165</v>
      </c>
      <c r="G818" s="12" t="s">
        <v>6248</v>
      </c>
      <c r="H818" s="12" t="s">
        <v>10256</v>
      </c>
      <c r="I818" s="12" t="s">
        <v>10257</v>
      </c>
      <c r="J818" s="12" t="s">
        <v>5676</v>
      </c>
      <c r="K818" s="12" t="s">
        <v>10257</v>
      </c>
      <c r="L818" s="12" t="s">
        <v>6102</v>
      </c>
      <c r="O818" s="12" t="s">
        <v>6041</v>
      </c>
      <c r="V818" s="12" t="s">
        <v>7811</v>
      </c>
      <c r="AB818" s="12" t="s">
        <v>2596</v>
      </c>
      <c r="AH818" s="12" t="s">
        <v>5701</v>
      </c>
      <c r="AO818" s="12" t="s">
        <v>9801</v>
      </c>
      <c r="AP818" s="12" t="s">
        <v>5926</v>
      </c>
      <c r="AQ818" s="12" t="s">
        <v>9258</v>
      </c>
    </row>
    <row r="819" spans="1:43" ht="12.75">
      <c r="A819" s="1" t="s">
        <v>8286</v>
      </c>
      <c r="C819" s="12" t="s">
        <v>1896</v>
      </c>
      <c r="D819" s="12" t="s">
        <v>2389</v>
      </c>
      <c r="K819" s="12" t="s">
        <v>1437</v>
      </c>
      <c r="L819" s="12" t="s">
        <v>2360</v>
      </c>
      <c r="O819" s="12" t="s">
        <v>911</v>
      </c>
      <c r="AQ819" s="12" t="s">
        <v>9258</v>
      </c>
    </row>
    <row r="820" ht="12.75">
      <c r="A820" s="1" t="s">
        <v>9855</v>
      </c>
    </row>
    <row r="821" spans="1:43" ht="12.75">
      <c r="A821" s="4" t="s">
        <v>1610</v>
      </c>
      <c r="B821" s="11" t="s">
        <v>9976</v>
      </c>
      <c r="C821" s="12" t="s">
        <v>2125</v>
      </c>
      <c r="D821" s="12" t="s">
        <v>5635</v>
      </c>
      <c r="E821" s="12" t="s">
        <v>3558</v>
      </c>
      <c r="F821" s="12" t="s">
        <v>9167</v>
      </c>
      <c r="G821" s="12" t="s">
        <v>8550</v>
      </c>
      <c r="H821" s="12" t="s">
        <v>10258</v>
      </c>
      <c r="I821" s="12" t="s">
        <v>1610</v>
      </c>
      <c r="J821" s="12" t="s">
        <v>5677</v>
      </c>
      <c r="K821" s="12" t="s">
        <v>1610</v>
      </c>
      <c r="L821" s="12" t="s">
        <v>6103</v>
      </c>
      <c r="O821" s="12" t="s">
        <v>6042</v>
      </c>
      <c r="V821" s="12" t="s">
        <v>7812</v>
      </c>
      <c r="AB821" s="12" t="s">
        <v>10294</v>
      </c>
      <c r="AH821" s="12" t="s">
        <v>5702</v>
      </c>
      <c r="AO821" s="12" t="s">
        <v>9802</v>
      </c>
      <c r="AP821" s="12" t="s">
        <v>5926</v>
      </c>
      <c r="AQ821" s="12" t="s">
        <v>9258</v>
      </c>
    </row>
    <row r="822" spans="1:43" ht="12.75">
      <c r="A822" s="4" t="s">
        <v>1611</v>
      </c>
      <c r="B822" s="11" t="s">
        <v>9976</v>
      </c>
      <c r="C822" s="12" t="s">
        <v>2126</v>
      </c>
      <c r="D822" s="12" t="s">
        <v>2390</v>
      </c>
      <c r="E822" s="12" t="s">
        <v>3559</v>
      </c>
      <c r="F822" s="12" t="s">
        <v>9168</v>
      </c>
      <c r="G822" s="12" t="s">
        <v>8551</v>
      </c>
      <c r="H822" s="12" t="s">
        <v>1611</v>
      </c>
      <c r="I822" s="12" t="s">
        <v>1611</v>
      </c>
      <c r="J822" s="12" t="s">
        <v>5678</v>
      </c>
      <c r="K822" s="12" t="s">
        <v>4285</v>
      </c>
      <c r="L822" s="12" t="s">
        <v>2361</v>
      </c>
      <c r="O822" s="12" t="s">
        <v>912</v>
      </c>
      <c r="V822" s="12" t="s">
        <v>7813</v>
      </c>
      <c r="AB822" s="13" t="s">
        <v>2598</v>
      </c>
      <c r="AH822" s="12" t="s">
        <v>5703</v>
      </c>
      <c r="AO822" s="12" t="s">
        <v>9803</v>
      </c>
      <c r="AP822" s="12" t="s">
        <v>5926</v>
      </c>
      <c r="AQ822" s="12" t="s">
        <v>9258</v>
      </c>
    </row>
    <row r="823" ht="12.75">
      <c r="A823" s="1" t="s">
        <v>10381</v>
      </c>
    </row>
    <row r="824" ht="12.75">
      <c r="A824" s="1" t="s">
        <v>2064</v>
      </c>
    </row>
    <row r="825" spans="1:43" ht="12.75">
      <c r="A825" s="4" t="s">
        <v>3199</v>
      </c>
      <c r="B825" s="11" t="s">
        <v>9979</v>
      </c>
      <c r="C825" s="12" t="s">
        <v>2127</v>
      </c>
      <c r="D825" s="12" t="s">
        <v>5636</v>
      </c>
      <c r="E825" s="12" t="s">
        <v>3560</v>
      </c>
      <c r="F825" s="12" t="s">
        <v>9169</v>
      </c>
      <c r="G825" s="12" t="s">
        <v>8552</v>
      </c>
      <c r="H825" s="12" t="s">
        <v>10259</v>
      </c>
      <c r="I825" s="12" t="s">
        <v>10260</v>
      </c>
      <c r="J825" s="12" t="s">
        <v>5679</v>
      </c>
      <c r="K825" s="12" t="s">
        <v>4286</v>
      </c>
      <c r="L825" s="12" t="s">
        <v>6104</v>
      </c>
      <c r="O825" s="12" t="s">
        <v>6043</v>
      </c>
      <c r="V825" s="12" t="s">
        <v>6023</v>
      </c>
      <c r="AB825" s="12" t="s">
        <v>2599</v>
      </c>
      <c r="AH825" s="12" t="s">
        <v>6256</v>
      </c>
      <c r="AK825" s="12" t="s">
        <v>10852</v>
      </c>
      <c r="AO825" s="12" t="s">
        <v>5917</v>
      </c>
      <c r="AP825" s="12" t="s">
        <v>5926</v>
      </c>
      <c r="AQ825" s="12" t="s">
        <v>9258</v>
      </c>
    </row>
    <row r="826" ht="12.75">
      <c r="A826" s="1" t="s">
        <v>8005</v>
      </c>
    </row>
    <row r="827" spans="1:2" ht="12.75">
      <c r="A827" s="1" t="s">
        <v>1616</v>
      </c>
      <c r="B827" s="11" t="s">
        <v>10780</v>
      </c>
    </row>
    <row r="828" spans="1:2" ht="12.75">
      <c r="A828" s="1" t="s">
        <v>1619</v>
      </c>
      <c r="B828" s="11" t="s">
        <v>9856</v>
      </c>
    </row>
    <row r="829" spans="1:2" ht="12.75">
      <c r="A829" s="1" t="s">
        <v>1617</v>
      </c>
      <c r="B829" s="11" t="s">
        <v>9976</v>
      </c>
    </row>
    <row r="830" spans="1:43" ht="12.75">
      <c r="A830" s="1" t="s">
        <v>9697</v>
      </c>
      <c r="C830" s="12" t="s">
        <v>1897</v>
      </c>
      <c r="D830" s="12" t="s">
        <v>2391</v>
      </c>
      <c r="K830" s="12" t="s">
        <v>1438</v>
      </c>
      <c r="L830" s="12" t="s">
        <v>392</v>
      </c>
      <c r="O830" s="12" t="s">
        <v>913</v>
      </c>
      <c r="AQ830" s="12" t="s">
        <v>9258</v>
      </c>
    </row>
    <row r="831" ht="12.75">
      <c r="A831" s="1" t="s">
        <v>9857</v>
      </c>
    </row>
    <row r="832" ht="12.75">
      <c r="A832" s="1" t="s">
        <v>10368</v>
      </c>
    </row>
    <row r="833" spans="1:2" ht="12.75">
      <c r="A833" s="1" t="s">
        <v>10320</v>
      </c>
      <c r="B833" s="11" t="s">
        <v>9988</v>
      </c>
    </row>
    <row r="834" spans="1:2" ht="12.75">
      <c r="A834" s="1" t="s">
        <v>4519</v>
      </c>
      <c r="B834" s="11" t="s">
        <v>4520</v>
      </c>
    </row>
    <row r="835" ht="12.75">
      <c r="A835" s="1" t="s">
        <v>1630</v>
      </c>
    </row>
    <row r="836" spans="1:2" ht="12.75">
      <c r="A836" s="1" t="s">
        <v>6762</v>
      </c>
      <c r="B836" s="11" t="s">
        <v>6763</v>
      </c>
    </row>
    <row r="837" ht="12.75">
      <c r="A837" s="1" t="s">
        <v>2809</v>
      </c>
    </row>
    <row r="838" ht="12.75">
      <c r="A838" s="1" t="s">
        <v>1629</v>
      </c>
    </row>
    <row r="839" ht="12.75">
      <c r="A839" s="1" t="s">
        <v>1631</v>
      </c>
    </row>
    <row r="840" ht="12.75">
      <c r="A840" s="1" t="s">
        <v>6525</v>
      </c>
    </row>
    <row r="841" ht="12.75">
      <c r="A841" s="1" t="s">
        <v>3712</v>
      </c>
    </row>
    <row r="842" spans="1:43" ht="12.75">
      <c r="A842" s="1" t="s">
        <v>3713</v>
      </c>
      <c r="C842" s="12" t="s">
        <v>1898</v>
      </c>
      <c r="D842" s="12" t="s">
        <v>2392</v>
      </c>
      <c r="K842" s="12" t="s">
        <v>1439</v>
      </c>
      <c r="L842" s="12" t="s">
        <v>393</v>
      </c>
      <c r="O842" s="12" t="s">
        <v>914</v>
      </c>
      <c r="AQ842" s="12" t="s">
        <v>9258</v>
      </c>
    </row>
    <row r="843" ht="12.75">
      <c r="A843" s="1" t="s">
        <v>9858</v>
      </c>
    </row>
    <row r="844" spans="1:43" ht="12.75">
      <c r="A844" s="1" t="s">
        <v>6413</v>
      </c>
      <c r="C844" s="12" t="s">
        <v>11219</v>
      </c>
      <c r="D844" s="12" t="s">
        <v>7341</v>
      </c>
      <c r="K844" s="12" t="s">
        <v>6922</v>
      </c>
      <c r="L844" s="12" t="s">
        <v>2523</v>
      </c>
      <c r="O844" s="12" t="s">
        <v>4801</v>
      </c>
      <c r="AQ844" s="12" t="s">
        <v>5926</v>
      </c>
    </row>
    <row r="845" ht="12.75">
      <c r="A845" s="1" t="s">
        <v>9859</v>
      </c>
    </row>
    <row r="846" spans="1:2" ht="12.75">
      <c r="A846" s="1" t="s">
        <v>9860</v>
      </c>
      <c r="B846" s="11" t="s">
        <v>6756</v>
      </c>
    </row>
    <row r="847" spans="1:43" ht="12.75">
      <c r="A847" s="1" t="s">
        <v>8776</v>
      </c>
      <c r="C847" s="12" t="s">
        <v>1899</v>
      </c>
      <c r="D847" s="12" t="s">
        <v>2393</v>
      </c>
      <c r="K847" s="12" t="s">
        <v>1440</v>
      </c>
      <c r="L847" s="12" t="s">
        <v>394</v>
      </c>
      <c r="O847" s="12" t="s">
        <v>915</v>
      </c>
      <c r="AQ847" s="12" t="s">
        <v>9258</v>
      </c>
    </row>
    <row r="848" ht="12.75">
      <c r="A848" s="1" t="s">
        <v>9861</v>
      </c>
    </row>
    <row r="849" spans="1:43" ht="12.75">
      <c r="A849" s="1" t="s">
        <v>9576</v>
      </c>
      <c r="C849" s="12" t="s">
        <v>1900</v>
      </c>
      <c r="D849" s="12" t="s">
        <v>2394</v>
      </c>
      <c r="K849" s="12" t="s">
        <v>3070</v>
      </c>
      <c r="L849" s="12" t="s">
        <v>395</v>
      </c>
      <c r="O849" s="12" t="s">
        <v>916</v>
      </c>
      <c r="AQ849" s="12" t="s">
        <v>9258</v>
      </c>
    </row>
    <row r="850" ht="12.75">
      <c r="A850" s="1" t="s">
        <v>6416</v>
      </c>
    </row>
    <row r="851" spans="1:43" ht="12.75">
      <c r="A851" s="1" t="s">
        <v>6418</v>
      </c>
      <c r="C851" s="12" t="s">
        <v>1901</v>
      </c>
      <c r="D851" s="12" t="s">
        <v>2395</v>
      </c>
      <c r="K851" s="12" t="s">
        <v>6418</v>
      </c>
      <c r="L851" s="12" t="s">
        <v>396</v>
      </c>
      <c r="O851" s="12" t="s">
        <v>917</v>
      </c>
      <c r="AQ851" s="12" t="s">
        <v>9258</v>
      </c>
    </row>
    <row r="852" spans="1:43" ht="12.75">
      <c r="A852" s="1" t="s">
        <v>9750</v>
      </c>
      <c r="C852" s="12" t="s">
        <v>11220</v>
      </c>
      <c r="D852" s="12" t="s">
        <v>4826</v>
      </c>
      <c r="E852" s="12" t="s">
        <v>4832</v>
      </c>
      <c r="F852" s="12" t="s">
        <v>4834</v>
      </c>
      <c r="G852" s="12" t="s">
        <v>4836</v>
      </c>
      <c r="H852" s="12" t="s">
        <v>4837</v>
      </c>
      <c r="I852" s="12" t="s">
        <v>4839</v>
      </c>
      <c r="J852" s="12" t="s">
        <v>4841</v>
      </c>
      <c r="K852" s="12" t="s">
        <v>4843</v>
      </c>
      <c r="L852" s="12" t="s">
        <v>2524</v>
      </c>
      <c r="O852" s="12" t="s">
        <v>4802</v>
      </c>
      <c r="V852" s="12" t="s">
        <v>4846</v>
      </c>
      <c r="AB852" s="12" t="s">
        <v>4848</v>
      </c>
      <c r="AH852" s="12" t="s">
        <v>11241</v>
      </c>
      <c r="AO852" s="12" t="s">
        <v>4851</v>
      </c>
      <c r="AQ852" s="12" t="s">
        <v>5926</v>
      </c>
    </row>
    <row r="853" spans="1:43" ht="12.75">
      <c r="A853" s="1" t="s">
        <v>11403</v>
      </c>
      <c r="C853" s="12" t="s">
        <v>1902</v>
      </c>
      <c r="D853" s="12" t="s">
        <v>2396</v>
      </c>
      <c r="K853" s="12" t="s">
        <v>1441</v>
      </c>
      <c r="L853" s="12" t="s">
        <v>397</v>
      </c>
      <c r="O853" s="12" t="s">
        <v>918</v>
      </c>
      <c r="AQ853" s="12" t="s">
        <v>9258</v>
      </c>
    </row>
    <row r="854" spans="1:43" ht="12.75">
      <c r="A854" s="4" t="s">
        <v>6334</v>
      </c>
      <c r="B854" s="11" t="s">
        <v>9979</v>
      </c>
      <c r="C854" s="12" t="s">
        <v>2128</v>
      </c>
      <c r="D854" s="12" t="s">
        <v>5637</v>
      </c>
      <c r="E854" s="12" t="s">
        <v>3561</v>
      </c>
      <c r="F854" s="12" t="s">
        <v>9170</v>
      </c>
      <c r="G854" s="12" t="s">
        <v>8553</v>
      </c>
      <c r="H854" s="12" t="s">
        <v>10261</v>
      </c>
      <c r="I854" s="12" t="s">
        <v>6334</v>
      </c>
      <c r="J854" s="12" t="s">
        <v>5680</v>
      </c>
      <c r="K854" s="12" t="s">
        <v>4290</v>
      </c>
      <c r="L854" s="12" t="s">
        <v>6105</v>
      </c>
      <c r="O854" s="12" t="s">
        <v>6044</v>
      </c>
      <c r="V854" s="12" t="s">
        <v>6024</v>
      </c>
      <c r="AB854" s="12" t="s">
        <v>2600</v>
      </c>
      <c r="AH854" s="12" t="s">
        <v>5704</v>
      </c>
      <c r="AO854" s="12" t="s">
        <v>9804</v>
      </c>
      <c r="AP854" s="12" t="s">
        <v>5926</v>
      </c>
      <c r="AQ854" s="12" t="s">
        <v>9258</v>
      </c>
    </row>
    <row r="855" spans="1:43" ht="12.75">
      <c r="A855" s="4" t="s">
        <v>8151</v>
      </c>
      <c r="B855" s="11" t="s">
        <v>2610</v>
      </c>
      <c r="C855" s="12" t="s">
        <v>5128</v>
      </c>
      <c r="D855" s="12" t="s">
        <v>5638</v>
      </c>
      <c r="E855" s="12" t="s">
        <v>3562</v>
      </c>
      <c r="F855" s="13" t="s">
        <v>9171</v>
      </c>
      <c r="G855" s="12" t="s">
        <v>8554</v>
      </c>
      <c r="H855" s="12" t="s">
        <v>4724</v>
      </c>
      <c r="I855" s="12" t="s">
        <v>10262</v>
      </c>
      <c r="J855" s="12" t="s">
        <v>5681</v>
      </c>
      <c r="K855" s="12" t="s">
        <v>4287</v>
      </c>
      <c r="L855" s="12" t="s">
        <v>398</v>
      </c>
      <c r="O855" s="12" t="s">
        <v>6045</v>
      </c>
      <c r="V855" s="12" t="s">
        <v>6025</v>
      </c>
      <c r="AB855" s="12" t="s">
        <v>2601</v>
      </c>
      <c r="AH855" s="12" t="s">
        <v>5705</v>
      </c>
      <c r="AO855" s="12" t="s">
        <v>9805</v>
      </c>
      <c r="AP855" s="12" t="s">
        <v>5926</v>
      </c>
      <c r="AQ855" s="12" t="s">
        <v>9258</v>
      </c>
    </row>
    <row r="856" spans="1:43" ht="12.75">
      <c r="A856" s="4" t="s">
        <v>10336</v>
      </c>
      <c r="B856" s="11" t="s">
        <v>9988</v>
      </c>
      <c r="C856" s="12" t="s">
        <v>3564</v>
      </c>
      <c r="D856" s="12" t="s">
        <v>7342</v>
      </c>
      <c r="E856" s="12" t="s">
        <v>3563</v>
      </c>
      <c r="F856" s="12" t="s">
        <v>9172</v>
      </c>
      <c r="G856" s="12" t="s">
        <v>8555</v>
      </c>
      <c r="H856" s="12" t="s">
        <v>10336</v>
      </c>
      <c r="I856" s="12" t="s">
        <v>10263</v>
      </c>
      <c r="J856" s="12" t="s">
        <v>5682</v>
      </c>
      <c r="K856" s="12" t="s">
        <v>6923</v>
      </c>
      <c r="L856" s="12" t="s">
        <v>6106</v>
      </c>
      <c r="O856" s="12" t="s">
        <v>4803</v>
      </c>
      <c r="V856" s="12" t="s">
        <v>6026</v>
      </c>
      <c r="AB856" s="12" t="s">
        <v>2602</v>
      </c>
      <c r="AH856" s="12" t="s">
        <v>5706</v>
      </c>
      <c r="AO856" s="12" t="s">
        <v>9806</v>
      </c>
      <c r="AP856" s="12" t="s">
        <v>5926</v>
      </c>
      <c r="AQ856" s="12" t="s">
        <v>5926</v>
      </c>
    </row>
    <row r="857" spans="1:43" ht="12.75">
      <c r="A857" s="1" t="s">
        <v>9617</v>
      </c>
      <c r="C857" s="12" t="s">
        <v>1903</v>
      </c>
      <c r="D857" s="12" t="s">
        <v>2397</v>
      </c>
      <c r="K857" s="12" t="s">
        <v>1442</v>
      </c>
      <c r="L857" s="12" t="s">
        <v>399</v>
      </c>
      <c r="O857" s="12" t="s">
        <v>919</v>
      </c>
      <c r="AQ857" s="12" t="s">
        <v>9258</v>
      </c>
    </row>
    <row r="858" spans="1:43" ht="12.75">
      <c r="A858" s="4" t="s">
        <v>7727</v>
      </c>
      <c r="B858" s="11" t="s">
        <v>2609</v>
      </c>
      <c r="C858" s="12" t="s">
        <v>2129</v>
      </c>
      <c r="D858" s="12" t="s">
        <v>5639</v>
      </c>
      <c r="E858" s="12" t="s">
        <v>6081</v>
      </c>
      <c r="F858" s="12" t="s">
        <v>9173</v>
      </c>
      <c r="G858" s="12" t="s">
        <v>8556</v>
      </c>
      <c r="H858" s="12" t="s">
        <v>10264</v>
      </c>
      <c r="I858" s="12" t="s">
        <v>10265</v>
      </c>
      <c r="J858" s="12" t="s">
        <v>5683</v>
      </c>
      <c r="K858" s="12" t="s">
        <v>4288</v>
      </c>
      <c r="L858" s="12" t="s">
        <v>6107</v>
      </c>
      <c r="O858" s="12" t="s">
        <v>3821</v>
      </c>
      <c r="V858" s="12" t="s">
        <v>6027</v>
      </c>
      <c r="AB858" s="12" t="s">
        <v>2603</v>
      </c>
      <c r="AH858" s="12" t="s">
        <v>5707</v>
      </c>
      <c r="AO858" s="12" t="s">
        <v>9807</v>
      </c>
      <c r="AP858" s="12" t="s">
        <v>5926</v>
      </c>
      <c r="AQ858" s="12" t="s">
        <v>9258</v>
      </c>
    </row>
    <row r="859" spans="1:43" ht="12.75">
      <c r="A859" s="1" t="s">
        <v>6741</v>
      </c>
      <c r="C859" s="12" t="s">
        <v>1904</v>
      </c>
      <c r="D859" s="12" t="s">
        <v>2398</v>
      </c>
      <c r="K859" s="12" t="s">
        <v>1443</v>
      </c>
      <c r="L859" s="12" t="s">
        <v>400</v>
      </c>
      <c r="O859" s="12" t="s">
        <v>920</v>
      </c>
      <c r="AQ859" s="12" t="s">
        <v>9258</v>
      </c>
    </row>
    <row r="860" ht="12.75">
      <c r="A860" s="1" t="s">
        <v>6430</v>
      </c>
    </row>
    <row r="861" spans="1:43" ht="12.75">
      <c r="A861" s="1" t="s">
        <v>9624</v>
      </c>
      <c r="B861" s="10"/>
      <c r="C861" s="12" t="s">
        <v>1905</v>
      </c>
      <c r="D861" s="12" t="s">
        <v>2399</v>
      </c>
      <c r="K861" s="12" t="s">
        <v>1444</v>
      </c>
      <c r="L861" s="12" t="s">
        <v>401</v>
      </c>
      <c r="O861" s="12" t="s">
        <v>921</v>
      </c>
      <c r="AQ861" s="12" t="s">
        <v>9258</v>
      </c>
    </row>
    <row r="862" spans="1:2" ht="12.75">
      <c r="A862" s="1" t="s">
        <v>9862</v>
      </c>
      <c r="B862" s="10"/>
    </row>
    <row r="863" spans="1:43" ht="12.75">
      <c r="A863" s="4" t="s">
        <v>9863</v>
      </c>
      <c r="B863" s="11" t="s">
        <v>10780</v>
      </c>
      <c r="C863" s="12" t="s">
        <v>5129</v>
      </c>
      <c r="D863" s="12" t="s">
        <v>5640</v>
      </c>
      <c r="E863" s="12" t="s">
        <v>8587</v>
      </c>
      <c r="F863" s="12" t="s">
        <v>9174</v>
      </c>
      <c r="G863" s="12" t="s">
        <v>8557</v>
      </c>
      <c r="H863" s="12" t="s">
        <v>10267</v>
      </c>
      <c r="I863" s="12" t="s">
        <v>10266</v>
      </c>
      <c r="J863" s="12" t="s">
        <v>5684</v>
      </c>
      <c r="K863" s="12" t="s">
        <v>10266</v>
      </c>
      <c r="L863" s="12" t="s">
        <v>6108</v>
      </c>
      <c r="O863" s="12" t="s">
        <v>922</v>
      </c>
      <c r="V863" s="12" t="s">
        <v>6028</v>
      </c>
      <c r="AB863" s="12" t="s">
        <v>2604</v>
      </c>
      <c r="AH863" s="12" t="s">
        <v>5708</v>
      </c>
      <c r="AO863" s="12" t="s">
        <v>9808</v>
      </c>
      <c r="AP863" s="12" t="s">
        <v>5926</v>
      </c>
      <c r="AQ863" s="12" t="s">
        <v>9258</v>
      </c>
    </row>
    <row r="864" spans="1:2" ht="12.75">
      <c r="A864" s="1" t="s">
        <v>9038</v>
      </c>
      <c r="B864" s="11" t="s">
        <v>9976</v>
      </c>
    </row>
    <row r="865" ht="12.75">
      <c r="A865" s="1" t="s">
        <v>6432</v>
      </c>
    </row>
    <row r="866" spans="1:43" ht="12.75">
      <c r="A866" s="1" t="s">
        <v>8030</v>
      </c>
      <c r="C866" s="12" t="s">
        <v>11221</v>
      </c>
      <c r="D866" s="12" t="s">
        <v>7343</v>
      </c>
      <c r="K866" s="12" t="s">
        <v>8030</v>
      </c>
      <c r="L866" s="12" t="s">
        <v>2525</v>
      </c>
      <c r="O866" s="12" t="s">
        <v>4804</v>
      </c>
      <c r="AQ866" s="12" t="s">
        <v>5926</v>
      </c>
    </row>
    <row r="867" spans="1:43" ht="12.75">
      <c r="A867" s="1" t="s">
        <v>7399</v>
      </c>
      <c r="B867" s="11" t="s">
        <v>9976</v>
      </c>
      <c r="C867" s="12" t="s">
        <v>1906</v>
      </c>
      <c r="D867" s="12" t="s">
        <v>2400</v>
      </c>
      <c r="K867" s="12" t="s">
        <v>1445</v>
      </c>
      <c r="L867" s="12" t="s">
        <v>1445</v>
      </c>
      <c r="O867" s="12" t="s">
        <v>923</v>
      </c>
      <c r="AQ867" s="12" t="s">
        <v>9258</v>
      </c>
    </row>
    <row r="868" ht="12.75">
      <c r="A868" s="1" t="s">
        <v>9864</v>
      </c>
    </row>
    <row r="869" ht="12.75">
      <c r="A869" s="1" t="s">
        <v>9865</v>
      </c>
    </row>
    <row r="870" ht="12.75">
      <c r="A870" s="1" t="s">
        <v>6446</v>
      </c>
    </row>
    <row r="871" ht="12.75">
      <c r="A871" s="1" t="s">
        <v>6447</v>
      </c>
    </row>
    <row r="872" spans="1:43" ht="12.75">
      <c r="A872" s="1" t="s">
        <v>9223</v>
      </c>
      <c r="B872" s="11" t="s">
        <v>2401</v>
      </c>
      <c r="C872" s="12" t="s">
        <v>1069</v>
      </c>
      <c r="D872" s="12" t="s">
        <v>2402</v>
      </c>
      <c r="K872" s="12" t="s">
        <v>1446</v>
      </c>
      <c r="L872" s="12" t="s">
        <v>402</v>
      </c>
      <c r="O872" s="12" t="s">
        <v>924</v>
      </c>
      <c r="AQ872" s="12" t="s">
        <v>9258</v>
      </c>
    </row>
    <row r="873" spans="1:43" ht="12.75">
      <c r="A873" s="1" t="s">
        <v>4731</v>
      </c>
      <c r="B873" s="11" t="s">
        <v>9979</v>
      </c>
      <c r="C873" s="12" t="s">
        <v>1070</v>
      </c>
      <c r="D873" s="12" t="s">
        <v>2403</v>
      </c>
      <c r="K873" s="12" t="s">
        <v>1447</v>
      </c>
      <c r="L873" s="12" t="s">
        <v>4731</v>
      </c>
      <c r="O873" s="12" t="s">
        <v>925</v>
      </c>
      <c r="AQ873" s="12" t="s">
        <v>9258</v>
      </c>
    </row>
    <row r="874" spans="1:43" ht="12.75">
      <c r="A874" s="1" t="s">
        <v>9621</v>
      </c>
      <c r="B874" s="10"/>
      <c r="C874" s="12" t="s">
        <v>1071</v>
      </c>
      <c r="D874" s="12" t="s">
        <v>2404</v>
      </c>
      <c r="K874" s="12" t="s">
        <v>1448</v>
      </c>
      <c r="L874" s="12" t="s">
        <v>404</v>
      </c>
      <c r="O874" s="12" t="s">
        <v>926</v>
      </c>
      <c r="AQ874" s="12" t="s">
        <v>9258</v>
      </c>
    </row>
    <row r="875" spans="1:2" ht="12.75">
      <c r="A875" s="1" t="s">
        <v>6449</v>
      </c>
      <c r="B875" s="11" t="s">
        <v>6450</v>
      </c>
    </row>
    <row r="876" spans="1:43" ht="12.75">
      <c r="A876" s="1" t="s">
        <v>10909</v>
      </c>
      <c r="C876" s="12" t="s">
        <v>1072</v>
      </c>
      <c r="D876" s="12" t="s">
        <v>2405</v>
      </c>
      <c r="K876" s="12" t="s">
        <v>112</v>
      </c>
      <c r="L876" s="12" t="s">
        <v>405</v>
      </c>
      <c r="O876" s="12" t="s">
        <v>927</v>
      </c>
      <c r="AQ876" s="12" t="s">
        <v>9258</v>
      </c>
    </row>
    <row r="877" ht="12.75">
      <c r="A877" s="1" t="s">
        <v>6451</v>
      </c>
    </row>
    <row r="878" spans="1:2" ht="12.75">
      <c r="A878" s="1" t="s">
        <v>2739</v>
      </c>
      <c r="B878" s="11" t="s">
        <v>2740</v>
      </c>
    </row>
    <row r="879" spans="1:43" ht="12.75">
      <c r="A879" s="1" t="s">
        <v>2732</v>
      </c>
      <c r="C879" s="12" t="s">
        <v>1073</v>
      </c>
      <c r="D879" s="12" t="s">
        <v>2406</v>
      </c>
      <c r="K879" s="12" t="s">
        <v>1449</v>
      </c>
      <c r="L879" s="12" t="s">
        <v>406</v>
      </c>
      <c r="O879" s="12" t="s">
        <v>928</v>
      </c>
      <c r="AQ879" s="12" t="s">
        <v>9258</v>
      </c>
    </row>
    <row r="880" spans="1:43" ht="12.75">
      <c r="A880" s="1" t="s">
        <v>2741</v>
      </c>
      <c r="C880" s="12" t="s">
        <v>1074</v>
      </c>
      <c r="D880" s="12" t="s">
        <v>2407</v>
      </c>
      <c r="K880" s="12" t="s">
        <v>1450</v>
      </c>
      <c r="L880" s="12" t="s">
        <v>408</v>
      </c>
      <c r="O880" s="12" t="s">
        <v>929</v>
      </c>
      <c r="AQ880" s="12" t="s">
        <v>9258</v>
      </c>
    </row>
    <row r="881" spans="1:2" ht="12.75">
      <c r="A881" s="1" t="s">
        <v>10323</v>
      </c>
      <c r="B881" s="11" t="s">
        <v>9979</v>
      </c>
    </row>
    <row r="882" spans="1:43" ht="12.75">
      <c r="A882" s="4" t="s">
        <v>9005</v>
      </c>
      <c r="B882" s="11" t="s">
        <v>8464</v>
      </c>
      <c r="C882" s="12" t="s">
        <v>2130</v>
      </c>
      <c r="D882" s="12" t="s">
        <v>2408</v>
      </c>
      <c r="E882" s="13" t="s">
        <v>8588</v>
      </c>
      <c r="F882" s="12" t="s">
        <v>9175</v>
      </c>
      <c r="G882" s="13" t="s">
        <v>8588</v>
      </c>
      <c r="H882" s="12" t="s">
        <v>10268</v>
      </c>
      <c r="I882" s="12" t="s">
        <v>10269</v>
      </c>
      <c r="J882" s="13" t="s">
        <v>5685</v>
      </c>
      <c r="K882" s="12" t="s">
        <v>10269</v>
      </c>
      <c r="L882" s="12" t="s">
        <v>8714</v>
      </c>
      <c r="O882" s="12" t="s">
        <v>4175</v>
      </c>
      <c r="V882" s="12" t="s">
        <v>6080</v>
      </c>
      <c r="AB882" s="13" t="s">
        <v>8588</v>
      </c>
      <c r="AH882" s="12" t="s">
        <v>5709</v>
      </c>
      <c r="AO882" s="12" t="s">
        <v>9809</v>
      </c>
      <c r="AP882" s="12" t="s">
        <v>5926</v>
      </c>
      <c r="AQ882" s="12" t="s">
        <v>9258</v>
      </c>
    </row>
    <row r="883" spans="1:43" ht="12.75">
      <c r="A883" s="4" t="s">
        <v>9695</v>
      </c>
      <c r="B883" s="11" t="s">
        <v>5783</v>
      </c>
      <c r="C883" s="12" t="s">
        <v>3565</v>
      </c>
      <c r="D883" s="12" t="s">
        <v>10736</v>
      </c>
      <c r="E883" s="12" t="s">
        <v>6511</v>
      </c>
      <c r="F883" s="12" t="s">
        <v>8559</v>
      </c>
      <c r="G883" s="12" t="s">
        <v>8558</v>
      </c>
      <c r="H883" s="12" t="s">
        <v>6902</v>
      </c>
      <c r="I883" s="12" t="s">
        <v>6906</v>
      </c>
      <c r="J883" s="12" t="s">
        <v>7989</v>
      </c>
      <c r="K883" s="12" t="s">
        <v>10800</v>
      </c>
      <c r="L883" s="12" t="s">
        <v>409</v>
      </c>
      <c r="O883" s="12" t="s">
        <v>4176</v>
      </c>
      <c r="V883" s="12" t="s">
        <v>11317</v>
      </c>
      <c r="AB883" s="12" t="s">
        <v>2557</v>
      </c>
      <c r="AH883" s="12" t="s">
        <v>5710</v>
      </c>
      <c r="AO883" s="12" t="s">
        <v>9810</v>
      </c>
      <c r="AP883" s="12" t="s">
        <v>5926</v>
      </c>
      <c r="AQ883" s="12" t="s">
        <v>9258</v>
      </c>
    </row>
    <row r="884" ht="12.75">
      <c r="A884" s="1" t="s">
        <v>3206</v>
      </c>
    </row>
    <row r="885" ht="12.75">
      <c r="A885" s="1" t="s">
        <v>11396</v>
      </c>
    </row>
    <row r="886" spans="1:43" ht="12.75">
      <c r="A886" s="1" t="s">
        <v>9006</v>
      </c>
      <c r="C886" s="12" t="s">
        <v>1075</v>
      </c>
      <c r="D886" s="12" t="s">
        <v>2409</v>
      </c>
      <c r="K886" s="12" t="s">
        <v>1452</v>
      </c>
      <c r="L886" s="12" t="s">
        <v>410</v>
      </c>
      <c r="O886" s="12" t="s">
        <v>10611</v>
      </c>
      <c r="AQ886" s="12" t="s">
        <v>9258</v>
      </c>
    </row>
    <row r="887" spans="1:37" ht="12.75">
      <c r="A887" s="1" t="s">
        <v>9867</v>
      </c>
      <c r="AK887" s="12" t="s">
        <v>8767</v>
      </c>
    </row>
    <row r="888" ht="12.75">
      <c r="A888" s="1" t="s">
        <v>9868</v>
      </c>
    </row>
    <row r="889" spans="1:43" ht="12.75">
      <c r="A889" s="1" t="s">
        <v>6454</v>
      </c>
      <c r="C889" s="12" t="s">
        <v>1076</v>
      </c>
      <c r="D889" s="12" t="s">
        <v>2410</v>
      </c>
      <c r="K889" s="12" t="s">
        <v>1453</v>
      </c>
      <c r="L889" s="12" t="s">
        <v>411</v>
      </c>
      <c r="O889" s="12" t="s">
        <v>930</v>
      </c>
      <c r="AQ889" s="12" t="s">
        <v>9258</v>
      </c>
    </row>
    <row r="890" ht="12.75">
      <c r="A890" s="1" t="s">
        <v>9869</v>
      </c>
    </row>
    <row r="891" ht="12.75">
      <c r="A891" s="1" t="s">
        <v>5916</v>
      </c>
    </row>
    <row r="892" ht="12.75">
      <c r="A892" s="1" t="s">
        <v>9870</v>
      </c>
    </row>
    <row r="893" spans="1:2" ht="12.75">
      <c r="A893" s="1" t="s">
        <v>6504</v>
      </c>
      <c r="B893" s="11" t="s">
        <v>9978</v>
      </c>
    </row>
    <row r="894" spans="1:43" ht="12.75">
      <c r="A894" s="1" t="s">
        <v>6049</v>
      </c>
      <c r="C894" s="12" t="s">
        <v>11222</v>
      </c>
      <c r="D894" s="12" t="s">
        <v>7344</v>
      </c>
      <c r="K894" s="12" t="s">
        <v>6049</v>
      </c>
      <c r="L894" s="12" t="s">
        <v>2526</v>
      </c>
      <c r="O894" s="12" t="s">
        <v>9462</v>
      </c>
      <c r="AQ894" s="12" t="s">
        <v>5926</v>
      </c>
    </row>
    <row r="895" spans="1:43" ht="12.75">
      <c r="A895" s="4" t="s">
        <v>7099</v>
      </c>
      <c r="B895" s="11" t="s">
        <v>5783</v>
      </c>
      <c r="C895" s="12" t="s">
        <v>3566</v>
      </c>
      <c r="D895" s="12" t="s">
        <v>10737</v>
      </c>
      <c r="E895" s="12" t="s">
        <v>6510</v>
      </c>
      <c r="F895" s="12" t="s">
        <v>7963</v>
      </c>
      <c r="G895" s="12" t="s">
        <v>8560</v>
      </c>
      <c r="H895" s="12" t="s">
        <v>6905</v>
      </c>
      <c r="I895" s="12" t="s">
        <v>6907</v>
      </c>
      <c r="J895" s="12" t="s">
        <v>7989</v>
      </c>
      <c r="K895" s="12" t="s">
        <v>7166</v>
      </c>
      <c r="L895" s="12" t="s">
        <v>8716</v>
      </c>
      <c r="O895" s="12" t="s">
        <v>4177</v>
      </c>
      <c r="V895" s="12" t="s">
        <v>11318</v>
      </c>
      <c r="AB895" s="12" t="s">
        <v>2558</v>
      </c>
      <c r="AH895" s="12" t="s">
        <v>5710</v>
      </c>
      <c r="AO895" s="12" t="s">
        <v>9811</v>
      </c>
      <c r="AP895" s="12" t="s">
        <v>5926</v>
      </c>
      <c r="AQ895" s="12" t="s">
        <v>9258</v>
      </c>
    </row>
    <row r="896" spans="1:43" ht="12.75">
      <c r="A896" s="4" t="s">
        <v>8470</v>
      </c>
      <c r="B896" s="11" t="s">
        <v>5783</v>
      </c>
      <c r="C896" s="12" t="s">
        <v>3567</v>
      </c>
      <c r="D896" s="12" t="s">
        <v>10738</v>
      </c>
      <c r="E896" s="12" t="s">
        <v>6512</v>
      </c>
      <c r="F896" s="12" t="s">
        <v>7964</v>
      </c>
      <c r="G896" s="12" t="s">
        <v>8561</v>
      </c>
      <c r="H896" s="12" t="s">
        <v>6904</v>
      </c>
      <c r="I896" s="12" t="s">
        <v>6908</v>
      </c>
      <c r="J896" s="12" t="s">
        <v>8045</v>
      </c>
      <c r="K896" s="12" t="s">
        <v>7167</v>
      </c>
      <c r="L896" s="12" t="s">
        <v>8717</v>
      </c>
      <c r="O896" s="12" t="s">
        <v>4178</v>
      </c>
      <c r="V896" s="12" t="s">
        <v>11319</v>
      </c>
      <c r="AB896" s="12" t="s">
        <v>2559</v>
      </c>
      <c r="AH896" s="12" t="s">
        <v>5711</v>
      </c>
      <c r="AO896" s="12" t="s">
        <v>9812</v>
      </c>
      <c r="AP896" s="12" t="s">
        <v>5926</v>
      </c>
      <c r="AQ896" s="12" t="s">
        <v>9258</v>
      </c>
    </row>
    <row r="897" spans="1:43" ht="12.75">
      <c r="A897" s="1" t="s">
        <v>2482</v>
      </c>
      <c r="B897" s="11" t="s">
        <v>2483</v>
      </c>
      <c r="C897" s="12" t="s">
        <v>1077</v>
      </c>
      <c r="D897" s="12" t="s">
        <v>2411</v>
      </c>
      <c r="K897" s="12" t="s">
        <v>1454</v>
      </c>
      <c r="L897" s="12" t="s">
        <v>8732</v>
      </c>
      <c r="O897" s="12" t="s">
        <v>931</v>
      </c>
      <c r="AQ897" s="12" t="s">
        <v>9258</v>
      </c>
    </row>
    <row r="898" spans="1:43" ht="12.75">
      <c r="A898" s="4" t="s">
        <v>8469</v>
      </c>
      <c r="B898" s="11" t="s">
        <v>5783</v>
      </c>
      <c r="C898" s="12" t="s">
        <v>3567</v>
      </c>
      <c r="D898" s="12" t="s">
        <v>10739</v>
      </c>
      <c r="E898" s="12" t="s">
        <v>6512</v>
      </c>
      <c r="F898" s="12" t="s">
        <v>7965</v>
      </c>
      <c r="G898" s="12" t="s">
        <v>8562</v>
      </c>
      <c r="H898" s="12" t="s">
        <v>6903</v>
      </c>
      <c r="I898" s="12" t="s">
        <v>6909</v>
      </c>
      <c r="J898" s="12" t="s">
        <v>8045</v>
      </c>
      <c r="K898" s="12" t="s">
        <v>4753</v>
      </c>
      <c r="L898" s="12" t="s">
        <v>8718</v>
      </c>
      <c r="O898" s="12" t="s">
        <v>4178</v>
      </c>
      <c r="V898" s="12" t="s">
        <v>11316</v>
      </c>
      <c r="AB898" s="12" t="s">
        <v>2559</v>
      </c>
      <c r="AH898" s="12" t="s">
        <v>5711</v>
      </c>
      <c r="AO898" s="12" t="s">
        <v>9812</v>
      </c>
      <c r="AP898" s="12" t="s">
        <v>5926</v>
      </c>
      <c r="AQ898" s="12" t="s">
        <v>9258</v>
      </c>
    </row>
    <row r="899" ht="12.75">
      <c r="A899" s="1" t="s">
        <v>3545</v>
      </c>
    </row>
    <row r="900" spans="1:43" ht="12.75">
      <c r="A900" s="1" t="s">
        <v>4506</v>
      </c>
      <c r="C900" s="12" t="s">
        <v>1078</v>
      </c>
      <c r="D900" s="12" t="s">
        <v>2413</v>
      </c>
      <c r="K900" s="12" t="s">
        <v>1456</v>
      </c>
      <c r="L900" s="12" t="s">
        <v>412</v>
      </c>
      <c r="O900" s="12" t="s">
        <v>932</v>
      </c>
      <c r="AQ900" s="12" t="s">
        <v>9258</v>
      </c>
    </row>
    <row r="901" spans="1:43" ht="12.75">
      <c r="A901" s="1" t="s">
        <v>9250</v>
      </c>
      <c r="B901" s="11" t="s">
        <v>9979</v>
      </c>
      <c r="C901" s="12" t="s">
        <v>1079</v>
      </c>
      <c r="D901" s="12" t="s">
        <v>2412</v>
      </c>
      <c r="K901" s="12" t="s">
        <v>1455</v>
      </c>
      <c r="L901" s="12" t="s">
        <v>413</v>
      </c>
      <c r="O901" s="12" t="s">
        <v>933</v>
      </c>
      <c r="AQ901" s="12" t="s">
        <v>9258</v>
      </c>
    </row>
    <row r="902" ht="12.75">
      <c r="A902" s="1" t="s">
        <v>3546</v>
      </c>
    </row>
    <row r="903" ht="12.75">
      <c r="A903" s="1" t="s">
        <v>9871</v>
      </c>
    </row>
    <row r="904" ht="12.75">
      <c r="A904" s="1" t="s">
        <v>4507</v>
      </c>
    </row>
    <row r="905" ht="12.75">
      <c r="A905" s="1" t="s">
        <v>10392</v>
      </c>
    </row>
    <row r="906" spans="1:2" ht="12.75">
      <c r="A906" s="1" t="s">
        <v>4726</v>
      </c>
      <c r="B906" s="11" t="s">
        <v>10787</v>
      </c>
    </row>
    <row r="907" ht="12.75">
      <c r="A907" s="1" t="s">
        <v>4508</v>
      </c>
    </row>
    <row r="908" spans="1:43" ht="12.75">
      <c r="A908" s="1" t="s">
        <v>4627</v>
      </c>
      <c r="B908" s="11" t="s">
        <v>6763</v>
      </c>
      <c r="C908" s="12" t="s">
        <v>11223</v>
      </c>
      <c r="D908" s="12" t="s">
        <v>7345</v>
      </c>
      <c r="K908" s="12" t="s">
        <v>6924</v>
      </c>
      <c r="L908" s="12" t="s">
        <v>2527</v>
      </c>
      <c r="O908" s="12" t="s">
        <v>4805</v>
      </c>
      <c r="AQ908" s="12" t="s">
        <v>5926</v>
      </c>
    </row>
    <row r="909" ht="12.75">
      <c r="A909" s="1" t="s">
        <v>6386</v>
      </c>
    </row>
    <row r="910" spans="1:43" ht="12.75">
      <c r="A910" s="1" t="s">
        <v>6285</v>
      </c>
      <c r="C910" s="12" t="s">
        <v>1080</v>
      </c>
      <c r="D910" s="12" t="s">
        <v>2414</v>
      </c>
      <c r="K910" s="12" t="s">
        <v>1457</v>
      </c>
      <c r="L910" s="12" t="s">
        <v>414</v>
      </c>
      <c r="O910" s="12" t="s">
        <v>934</v>
      </c>
      <c r="AQ910" s="12" t="s">
        <v>9258</v>
      </c>
    </row>
    <row r="911" spans="1:2" ht="12.75">
      <c r="A911" s="1" t="s">
        <v>9872</v>
      </c>
      <c r="B911" s="11" t="s">
        <v>9874</v>
      </c>
    </row>
    <row r="912" spans="1:2" ht="12.75">
      <c r="A912" s="1" t="s">
        <v>9873</v>
      </c>
      <c r="B912" s="11" t="s">
        <v>9875</v>
      </c>
    </row>
    <row r="913" spans="1:43" ht="12.75">
      <c r="A913" s="1" t="s">
        <v>3965</v>
      </c>
      <c r="B913" s="11" t="s">
        <v>9984</v>
      </c>
      <c r="C913" s="12" t="s">
        <v>1081</v>
      </c>
      <c r="D913" s="12" t="s">
        <v>338</v>
      </c>
      <c r="K913" s="12" t="s">
        <v>3965</v>
      </c>
      <c r="L913" s="12" t="s">
        <v>415</v>
      </c>
      <c r="O913" s="12" t="s">
        <v>935</v>
      </c>
      <c r="AQ913" s="12" t="s">
        <v>9258</v>
      </c>
    </row>
    <row r="914" ht="12.75">
      <c r="A914" s="1" t="s">
        <v>4888</v>
      </c>
    </row>
    <row r="915" spans="1:43" ht="12.75">
      <c r="A915" s="4" t="s">
        <v>9961</v>
      </c>
      <c r="B915" s="11" t="s">
        <v>9761</v>
      </c>
      <c r="C915" s="12" t="s">
        <v>9298</v>
      </c>
      <c r="D915" s="12" t="s">
        <v>9277</v>
      </c>
      <c r="E915" s="12" t="s">
        <v>6513</v>
      </c>
      <c r="F915" s="12" t="s">
        <v>7966</v>
      </c>
      <c r="G915" s="12" t="s">
        <v>2852</v>
      </c>
      <c r="H915" s="12" t="s">
        <v>6522</v>
      </c>
      <c r="I915" s="12" t="s">
        <v>6910</v>
      </c>
      <c r="J915" s="13" t="s">
        <v>7990</v>
      </c>
      <c r="K915" s="12" t="s">
        <v>4289</v>
      </c>
      <c r="L915" s="12" t="s">
        <v>8721</v>
      </c>
      <c r="O915" s="12" t="s">
        <v>936</v>
      </c>
      <c r="V915" s="12" t="s">
        <v>11323</v>
      </c>
      <c r="AB915" s="13" t="s">
        <v>7543</v>
      </c>
      <c r="AH915" s="12" t="s">
        <v>5712</v>
      </c>
      <c r="AO915" s="12" t="s">
        <v>9813</v>
      </c>
      <c r="AP915" s="12" t="s">
        <v>5926</v>
      </c>
      <c r="AQ915" s="12" t="s">
        <v>9258</v>
      </c>
    </row>
    <row r="916" spans="1:43" ht="12.75">
      <c r="A916" s="4" t="s">
        <v>9962</v>
      </c>
      <c r="B916" s="11" t="s">
        <v>9762</v>
      </c>
      <c r="C916" s="12" t="s">
        <v>9299</v>
      </c>
      <c r="D916" s="12" t="s">
        <v>10740</v>
      </c>
      <c r="E916" s="12" t="s">
        <v>3790</v>
      </c>
      <c r="F916" s="12" t="s">
        <v>2444</v>
      </c>
      <c r="G916" s="12" t="s">
        <v>3828</v>
      </c>
      <c r="H916" s="12" t="s">
        <v>4439</v>
      </c>
      <c r="I916" s="12" t="s">
        <v>4439</v>
      </c>
      <c r="J916" s="13" t="s">
        <v>7990</v>
      </c>
      <c r="K916" s="12" t="s">
        <v>4291</v>
      </c>
      <c r="L916" s="12" t="s">
        <v>8720</v>
      </c>
      <c r="O916" s="12" t="s">
        <v>4180</v>
      </c>
      <c r="V916" s="12" t="s">
        <v>11322</v>
      </c>
      <c r="AB916" s="12" t="s">
        <v>2556</v>
      </c>
      <c r="AH916" s="12" t="s">
        <v>5713</v>
      </c>
      <c r="AO916" s="12" t="s">
        <v>9961</v>
      </c>
      <c r="AP916" s="12" t="s">
        <v>5926</v>
      </c>
      <c r="AQ916" s="12" t="s">
        <v>9258</v>
      </c>
    </row>
    <row r="917" spans="1:2" ht="12.75">
      <c r="A917" s="1" t="s">
        <v>9963</v>
      </c>
      <c r="B917" s="11" t="s">
        <v>9763</v>
      </c>
    </row>
    <row r="918" spans="1:43" ht="12.75">
      <c r="A918" s="4" t="s">
        <v>5929</v>
      </c>
      <c r="B918" s="11" t="s">
        <v>8465</v>
      </c>
      <c r="C918" s="12" t="s">
        <v>1082</v>
      </c>
      <c r="D918" s="12" t="s">
        <v>10741</v>
      </c>
      <c r="E918" s="12" t="s">
        <v>6514</v>
      </c>
      <c r="G918" s="12" t="s">
        <v>8563</v>
      </c>
      <c r="H918" s="12" t="s">
        <v>4440</v>
      </c>
      <c r="J918" s="12" t="s">
        <v>7991</v>
      </c>
      <c r="K918" s="12" t="s">
        <v>4754</v>
      </c>
      <c r="L918" s="12" t="s">
        <v>4440</v>
      </c>
      <c r="O918" s="12" t="s">
        <v>4179</v>
      </c>
      <c r="V918" s="12" t="s">
        <v>11320</v>
      </c>
      <c r="AB918" s="12" t="s">
        <v>7877</v>
      </c>
      <c r="AH918" s="12" t="s">
        <v>5714</v>
      </c>
      <c r="AO918" s="12" t="s">
        <v>9814</v>
      </c>
      <c r="AP918" s="12" t="s">
        <v>5926</v>
      </c>
      <c r="AQ918" s="12" t="s">
        <v>9258</v>
      </c>
    </row>
    <row r="919" spans="1:43" ht="12.75">
      <c r="A919" s="1" t="s">
        <v>5930</v>
      </c>
      <c r="C919" s="12" t="s">
        <v>1083</v>
      </c>
      <c r="D919" s="12" t="s">
        <v>339</v>
      </c>
      <c r="L919" s="12" t="s">
        <v>4410</v>
      </c>
      <c r="O919" s="12" t="s">
        <v>937</v>
      </c>
      <c r="AQ919" s="12" t="s">
        <v>9258</v>
      </c>
    </row>
    <row r="920" ht="12.75">
      <c r="A920" s="1" t="s">
        <v>5366</v>
      </c>
    </row>
    <row r="921" ht="12.75">
      <c r="A921" s="1" t="s">
        <v>3898</v>
      </c>
    </row>
    <row r="922" ht="12.75">
      <c r="A922" s="1" t="s">
        <v>2460</v>
      </c>
    </row>
    <row r="923" spans="1:2" ht="12.75">
      <c r="A923" s="1" t="s">
        <v>9876</v>
      </c>
      <c r="B923" s="11" t="s">
        <v>6756</v>
      </c>
    </row>
    <row r="924" ht="12.75">
      <c r="A924" s="1" t="s">
        <v>3974</v>
      </c>
    </row>
    <row r="925" ht="12.75">
      <c r="A925" s="1" t="s">
        <v>9877</v>
      </c>
    </row>
    <row r="926" ht="12.75">
      <c r="A926" s="1" t="s">
        <v>9878</v>
      </c>
    </row>
    <row r="927" spans="1:2" ht="12.75">
      <c r="A927" s="1" t="s">
        <v>9879</v>
      </c>
      <c r="B927" s="11" t="s">
        <v>9880</v>
      </c>
    </row>
    <row r="928" spans="1:43" ht="12.75">
      <c r="A928" s="1" t="s">
        <v>6284</v>
      </c>
      <c r="C928" s="12" t="s">
        <v>1084</v>
      </c>
      <c r="D928" s="12" t="s">
        <v>340</v>
      </c>
      <c r="K928" s="12" t="s">
        <v>1458</v>
      </c>
      <c r="L928" s="12" t="s">
        <v>416</v>
      </c>
      <c r="O928" s="12" t="s">
        <v>938</v>
      </c>
      <c r="AQ928" s="12" t="s">
        <v>9258</v>
      </c>
    </row>
    <row r="929" spans="1:2" ht="12.75">
      <c r="A929" s="1" t="s">
        <v>9882</v>
      </c>
      <c r="B929" s="11" t="s">
        <v>9883</v>
      </c>
    </row>
    <row r="930" ht="12.75">
      <c r="A930" s="1" t="s">
        <v>9884</v>
      </c>
    </row>
    <row r="931" spans="1:43" ht="12.75">
      <c r="A931" s="1" t="s">
        <v>9885</v>
      </c>
      <c r="C931" s="12" t="s">
        <v>1085</v>
      </c>
      <c r="D931" s="12" t="s">
        <v>341</v>
      </c>
      <c r="K931" s="12" t="s">
        <v>1459</v>
      </c>
      <c r="L931" s="12" t="s">
        <v>417</v>
      </c>
      <c r="O931" s="12" t="s">
        <v>939</v>
      </c>
      <c r="AQ931" s="12" t="s">
        <v>9258</v>
      </c>
    </row>
    <row r="932" spans="1:43" ht="12.75">
      <c r="A932" s="4" t="s">
        <v>11375</v>
      </c>
      <c r="B932" s="11" t="s">
        <v>9980</v>
      </c>
      <c r="C932" s="12" t="s">
        <v>1086</v>
      </c>
      <c r="D932" s="12" t="s">
        <v>10742</v>
      </c>
      <c r="E932" s="12" t="s">
        <v>6515</v>
      </c>
      <c r="F932" s="12" t="s">
        <v>7967</v>
      </c>
      <c r="G932" s="12" t="s">
        <v>2851</v>
      </c>
      <c r="H932" s="12" t="s">
        <v>4441</v>
      </c>
      <c r="I932" s="12" t="s">
        <v>11375</v>
      </c>
      <c r="J932" s="12" t="s">
        <v>7993</v>
      </c>
      <c r="K932" s="12" t="s">
        <v>1460</v>
      </c>
      <c r="L932" s="12" t="s">
        <v>418</v>
      </c>
      <c r="O932" s="12" t="s">
        <v>940</v>
      </c>
      <c r="V932" s="12" t="s">
        <v>11324</v>
      </c>
      <c r="AB932" s="12" t="s">
        <v>10281</v>
      </c>
      <c r="AH932" s="12" t="s">
        <v>5715</v>
      </c>
      <c r="AO932" s="12" t="s">
        <v>10365</v>
      </c>
      <c r="AP932" s="12" t="s">
        <v>5926</v>
      </c>
      <c r="AQ932" s="12" t="s">
        <v>9258</v>
      </c>
    </row>
    <row r="933" spans="1:2" ht="12.75">
      <c r="A933" s="1" t="s">
        <v>10530</v>
      </c>
      <c r="B933" s="11" t="s">
        <v>9988</v>
      </c>
    </row>
    <row r="934" spans="1:43" ht="12.75">
      <c r="A934" s="4" t="s">
        <v>2807</v>
      </c>
      <c r="B934" s="11" t="s">
        <v>9978</v>
      </c>
      <c r="C934" s="12" t="s">
        <v>3568</v>
      </c>
      <c r="D934" s="12" t="s">
        <v>10743</v>
      </c>
      <c r="E934" s="12" t="s">
        <v>8694</v>
      </c>
      <c r="F934" s="12" t="s">
        <v>7968</v>
      </c>
      <c r="G934" s="12" t="s">
        <v>8564</v>
      </c>
      <c r="H934" s="12" t="s">
        <v>4443</v>
      </c>
      <c r="I934" s="12" t="s">
        <v>4442</v>
      </c>
      <c r="J934" s="12" t="s">
        <v>7992</v>
      </c>
      <c r="K934" s="12" t="s">
        <v>2807</v>
      </c>
      <c r="L934" s="12" t="s">
        <v>8722</v>
      </c>
      <c r="O934" s="12" t="s">
        <v>4806</v>
      </c>
      <c r="V934" s="12" t="s">
        <v>11325</v>
      </c>
      <c r="AB934" s="12" t="s">
        <v>2560</v>
      </c>
      <c r="AH934" s="12" t="s">
        <v>5717</v>
      </c>
      <c r="AO934" s="12" t="s">
        <v>9815</v>
      </c>
      <c r="AP934" s="12" t="s">
        <v>5926</v>
      </c>
      <c r="AQ934" s="12" t="s">
        <v>5926</v>
      </c>
    </row>
    <row r="935" ht="12.75">
      <c r="A935" s="1" t="s">
        <v>4514</v>
      </c>
    </row>
    <row r="936" ht="12.75">
      <c r="A936" s="1" t="s">
        <v>4515</v>
      </c>
    </row>
    <row r="937" spans="1:43" ht="12.75">
      <c r="A937" s="1" t="s">
        <v>6335</v>
      </c>
      <c r="C937" s="12" t="s">
        <v>1087</v>
      </c>
      <c r="D937" s="12" t="s">
        <v>342</v>
      </c>
      <c r="E937" s="12" t="s">
        <v>5837</v>
      </c>
      <c r="K937" s="12" t="s">
        <v>1462</v>
      </c>
      <c r="L937" s="12" t="s">
        <v>419</v>
      </c>
      <c r="O937" s="12" t="s">
        <v>941</v>
      </c>
      <c r="AQ937" s="12" t="s">
        <v>9258</v>
      </c>
    </row>
    <row r="938" spans="1:43" ht="12.75">
      <c r="A938" s="1" t="s">
        <v>9260</v>
      </c>
      <c r="B938" s="11" t="s">
        <v>9976</v>
      </c>
      <c r="C938" s="12" t="s">
        <v>1088</v>
      </c>
      <c r="D938" s="12" t="s">
        <v>343</v>
      </c>
      <c r="K938" s="12" t="s">
        <v>1463</v>
      </c>
      <c r="L938" s="12" t="s">
        <v>420</v>
      </c>
      <c r="O938" s="12" t="s">
        <v>942</v>
      </c>
      <c r="AQ938" s="12" t="s">
        <v>9258</v>
      </c>
    </row>
    <row r="939" spans="1:2" ht="12.75">
      <c r="A939" s="1" t="s">
        <v>9886</v>
      </c>
      <c r="B939" s="11" t="s">
        <v>10996</v>
      </c>
    </row>
    <row r="940" spans="1:2" ht="12.75">
      <c r="A940" s="1" t="s">
        <v>1625</v>
      </c>
      <c r="B940" s="11" t="s">
        <v>9984</v>
      </c>
    </row>
    <row r="941" spans="1:43" ht="12.75">
      <c r="A941" s="1" t="s">
        <v>6283</v>
      </c>
      <c r="C941" s="12" t="s">
        <v>1089</v>
      </c>
      <c r="D941" s="12" t="s">
        <v>344</v>
      </c>
      <c r="K941" s="12" t="s">
        <v>1464</v>
      </c>
      <c r="L941" s="12" t="s">
        <v>421</v>
      </c>
      <c r="O941" s="12" t="s">
        <v>943</v>
      </c>
      <c r="AQ941" s="12" t="s">
        <v>9258</v>
      </c>
    </row>
    <row r="942" spans="1:43" ht="12.75">
      <c r="A942" s="4" t="s">
        <v>10531</v>
      </c>
      <c r="B942" s="11" t="s">
        <v>9976</v>
      </c>
      <c r="C942" s="12" t="s">
        <v>1090</v>
      </c>
      <c r="D942" s="12" t="s">
        <v>10744</v>
      </c>
      <c r="E942" s="12" t="s">
        <v>8695</v>
      </c>
      <c r="F942" s="12" t="s">
        <v>7969</v>
      </c>
      <c r="G942" s="12" t="s">
        <v>8565</v>
      </c>
      <c r="H942" s="12" t="s">
        <v>7628</v>
      </c>
      <c r="I942" s="12" t="s">
        <v>7627</v>
      </c>
      <c r="J942" s="12" t="s">
        <v>7994</v>
      </c>
      <c r="K942" s="12" t="s">
        <v>4292</v>
      </c>
      <c r="L942" s="12" t="s">
        <v>8723</v>
      </c>
      <c r="O942" s="12" t="s">
        <v>4181</v>
      </c>
      <c r="V942" s="12" t="s">
        <v>11321</v>
      </c>
      <c r="AB942" s="12" t="s">
        <v>2561</v>
      </c>
      <c r="AH942" s="12" t="s">
        <v>5718</v>
      </c>
      <c r="AO942" s="12" t="s">
        <v>9816</v>
      </c>
      <c r="AP942" s="12" t="s">
        <v>5926</v>
      </c>
      <c r="AQ942" s="12" t="s">
        <v>9258</v>
      </c>
    </row>
    <row r="943" spans="1:2" ht="12.75">
      <c r="A943" s="1" t="s">
        <v>2766</v>
      </c>
      <c r="B943" s="11" t="s">
        <v>9964</v>
      </c>
    </row>
    <row r="944" spans="1:43" ht="12.75">
      <c r="A944" s="1" t="s">
        <v>10921</v>
      </c>
      <c r="C944" s="12" t="s">
        <v>1091</v>
      </c>
      <c r="D944" s="12" t="s">
        <v>345</v>
      </c>
      <c r="K944" s="12" t="s">
        <v>5204</v>
      </c>
      <c r="L944" s="12" t="s">
        <v>422</v>
      </c>
      <c r="O944" s="12" t="s">
        <v>944</v>
      </c>
      <c r="AQ944" s="12" t="s">
        <v>9258</v>
      </c>
    </row>
    <row r="945" spans="1:43" ht="12.75">
      <c r="A945" s="1" t="s">
        <v>11386</v>
      </c>
      <c r="C945" s="12" t="s">
        <v>1091</v>
      </c>
      <c r="D945" s="12" t="s">
        <v>346</v>
      </c>
      <c r="K945" s="12" t="s">
        <v>1465</v>
      </c>
      <c r="L945" s="12" t="s">
        <v>423</v>
      </c>
      <c r="O945" s="12" t="s">
        <v>945</v>
      </c>
      <c r="AQ945" s="12" t="s">
        <v>9258</v>
      </c>
    </row>
    <row r="946" spans="1:2" ht="12.75">
      <c r="A946" s="1" t="s">
        <v>6497</v>
      </c>
      <c r="B946" s="11" t="s">
        <v>9978</v>
      </c>
    </row>
    <row r="947" spans="1:2" ht="12.75">
      <c r="A947" s="1" t="s">
        <v>9887</v>
      </c>
      <c r="B947" s="11" t="s">
        <v>9988</v>
      </c>
    </row>
    <row r="948" ht="12.75">
      <c r="A948" s="1" t="s">
        <v>9888</v>
      </c>
    </row>
    <row r="949" spans="1:2" ht="12.75">
      <c r="A949" s="1" t="s">
        <v>9251</v>
      </c>
      <c r="B949" s="11" t="s">
        <v>9978</v>
      </c>
    </row>
    <row r="950" ht="12.75">
      <c r="A950" s="1" t="s">
        <v>9742</v>
      </c>
    </row>
    <row r="951" spans="1:43" ht="12.75">
      <c r="A951" s="1" t="s">
        <v>4062</v>
      </c>
      <c r="C951" s="12" t="s">
        <v>1092</v>
      </c>
      <c r="D951" s="12" t="s">
        <v>347</v>
      </c>
      <c r="K951" s="12" t="s">
        <v>1466</v>
      </c>
      <c r="L951" s="12" t="s">
        <v>424</v>
      </c>
      <c r="O951" s="12" t="s">
        <v>946</v>
      </c>
      <c r="AQ951" s="12" t="s">
        <v>9258</v>
      </c>
    </row>
    <row r="952" ht="12.75">
      <c r="A952" s="1" t="s">
        <v>9889</v>
      </c>
    </row>
    <row r="953" spans="1:43" ht="12.75">
      <c r="A953" s="1" t="s">
        <v>9051</v>
      </c>
      <c r="B953" s="11" t="s">
        <v>7347</v>
      </c>
      <c r="C953" s="12" t="s">
        <v>11224</v>
      </c>
      <c r="D953" s="12" t="s">
        <v>7346</v>
      </c>
      <c r="K953" s="12" t="s">
        <v>6925</v>
      </c>
      <c r="L953" s="12" t="s">
        <v>2528</v>
      </c>
      <c r="O953" s="12" t="s">
        <v>4807</v>
      </c>
      <c r="AQ953" s="12" t="s">
        <v>5926</v>
      </c>
    </row>
    <row r="954" spans="1:2" ht="12.75">
      <c r="A954" s="1" t="s">
        <v>11380</v>
      </c>
      <c r="B954" s="11" t="s">
        <v>11381</v>
      </c>
    </row>
    <row r="955" spans="1:43" ht="12.75">
      <c r="A955" s="1" t="s">
        <v>1320</v>
      </c>
      <c r="B955" s="11" t="s">
        <v>7348</v>
      </c>
      <c r="C955" s="12" t="s">
        <v>11225</v>
      </c>
      <c r="D955" s="12" t="s">
        <v>7349</v>
      </c>
      <c r="K955" s="12" t="s">
        <v>6926</v>
      </c>
      <c r="L955" s="12" t="s">
        <v>2529</v>
      </c>
      <c r="O955" s="12" t="s">
        <v>4808</v>
      </c>
      <c r="AQ955" s="12" t="s">
        <v>5926</v>
      </c>
    </row>
    <row r="956" ht="12.75">
      <c r="A956" s="1" t="s">
        <v>8159</v>
      </c>
    </row>
    <row r="957" spans="1:2" ht="12.75">
      <c r="A957" s="1" t="s">
        <v>4736</v>
      </c>
      <c r="B957" s="11" t="s">
        <v>9978</v>
      </c>
    </row>
    <row r="958" spans="1:43" ht="12.75">
      <c r="A958" s="4" t="s">
        <v>8471</v>
      </c>
      <c r="B958" s="11" t="s">
        <v>9977</v>
      </c>
      <c r="C958" s="12" t="s">
        <v>1093</v>
      </c>
      <c r="D958" s="12" t="s">
        <v>4490</v>
      </c>
      <c r="E958" s="12" t="s">
        <v>8696</v>
      </c>
      <c r="F958" s="13" t="s">
        <v>10491</v>
      </c>
      <c r="G958" s="12" t="s">
        <v>8566</v>
      </c>
      <c r="H958" s="12" t="s">
        <v>7629</v>
      </c>
      <c r="I958" s="12" t="s">
        <v>7630</v>
      </c>
      <c r="J958" s="12" t="s">
        <v>7995</v>
      </c>
      <c r="K958" s="12" t="s">
        <v>4293</v>
      </c>
      <c r="L958" s="12" t="s">
        <v>8724</v>
      </c>
      <c r="O958" s="12" t="s">
        <v>947</v>
      </c>
      <c r="V958" s="12" t="s">
        <v>11326</v>
      </c>
      <c r="AB958" s="12" t="s">
        <v>7885</v>
      </c>
      <c r="AH958" s="12" t="s">
        <v>5719</v>
      </c>
      <c r="AO958" s="12" t="s">
        <v>9817</v>
      </c>
      <c r="AP958" s="12" t="s">
        <v>5926</v>
      </c>
      <c r="AQ958" s="12" t="s">
        <v>9258</v>
      </c>
    </row>
    <row r="959" ht="12.75">
      <c r="A959" s="1" t="s">
        <v>4525</v>
      </c>
    </row>
    <row r="960" spans="1:43" ht="12.75">
      <c r="A960" s="1" t="s">
        <v>9582</v>
      </c>
      <c r="B960" s="11" t="s">
        <v>9761</v>
      </c>
      <c r="C960" s="12" t="s">
        <v>1094</v>
      </c>
      <c r="D960" s="12" t="s">
        <v>348</v>
      </c>
      <c r="K960" s="12" t="s">
        <v>9582</v>
      </c>
      <c r="L960" s="12" t="s">
        <v>425</v>
      </c>
      <c r="O960" s="12" t="s">
        <v>949</v>
      </c>
      <c r="AQ960" s="12" t="s">
        <v>9258</v>
      </c>
    </row>
    <row r="961" spans="1:2" ht="12.75">
      <c r="A961" s="1" t="s">
        <v>9890</v>
      </c>
      <c r="B961" s="11" t="s">
        <v>9891</v>
      </c>
    </row>
    <row r="962" spans="1:43" ht="12.75">
      <c r="A962" s="1" t="s">
        <v>4066</v>
      </c>
      <c r="B962" s="11" t="s">
        <v>1468</v>
      </c>
      <c r="C962" s="12" t="s">
        <v>1095</v>
      </c>
      <c r="D962" s="12" t="s">
        <v>349</v>
      </c>
      <c r="K962" s="12" t="s">
        <v>1467</v>
      </c>
      <c r="L962" s="12" t="s">
        <v>426</v>
      </c>
      <c r="O962" s="12" t="s">
        <v>948</v>
      </c>
      <c r="AQ962" s="12" t="s">
        <v>9258</v>
      </c>
    </row>
    <row r="963" spans="1:43" ht="12.75">
      <c r="A963" s="1" t="s">
        <v>4523</v>
      </c>
      <c r="B963" s="11" t="s">
        <v>4524</v>
      </c>
      <c r="C963" s="12" t="s">
        <v>11226</v>
      </c>
      <c r="D963" s="12" t="s">
        <v>7350</v>
      </c>
      <c r="K963" s="12" t="s">
        <v>4523</v>
      </c>
      <c r="L963" s="12" t="s">
        <v>2530</v>
      </c>
      <c r="O963" s="12" t="s">
        <v>9463</v>
      </c>
      <c r="AQ963" s="12" t="s">
        <v>5926</v>
      </c>
    </row>
    <row r="964" spans="1:43" ht="12.75">
      <c r="A964" s="4" t="s">
        <v>9253</v>
      </c>
      <c r="B964" s="11" t="s">
        <v>9987</v>
      </c>
      <c r="C964" s="12" t="s">
        <v>2131</v>
      </c>
      <c r="D964" s="12" t="s">
        <v>350</v>
      </c>
      <c r="E964" s="12" t="s">
        <v>8697</v>
      </c>
      <c r="F964" s="12" t="s">
        <v>10492</v>
      </c>
      <c r="G964" s="12" t="s">
        <v>8567</v>
      </c>
      <c r="H964" s="12" t="s">
        <v>9253</v>
      </c>
      <c r="I964" s="12" t="s">
        <v>9253</v>
      </c>
      <c r="J964" s="13" t="s">
        <v>7996</v>
      </c>
      <c r="K964" s="12" t="s">
        <v>9253</v>
      </c>
      <c r="L964" s="12" t="s">
        <v>8725</v>
      </c>
      <c r="O964" s="12" t="s">
        <v>4182</v>
      </c>
      <c r="V964" s="12" t="s">
        <v>11327</v>
      </c>
      <c r="AB964" s="12" t="s">
        <v>10287</v>
      </c>
      <c r="AH964" s="12" t="s">
        <v>5720</v>
      </c>
      <c r="AO964" s="12" t="s">
        <v>9818</v>
      </c>
      <c r="AP964" s="12" t="s">
        <v>5926</v>
      </c>
      <c r="AQ964" s="12" t="s">
        <v>9258</v>
      </c>
    </row>
    <row r="965" ht="12.75">
      <c r="A965" s="1" t="s">
        <v>9892</v>
      </c>
    </row>
    <row r="966" ht="12.75">
      <c r="A966" s="1" t="s">
        <v>2470</v>
      </c>
    </row>
    <row r="967" ht="12.75">
      <c r="A967" s="1" t="s">
        <v>9533</v>
      </c>
    </row>
    <row r="968" ht="12.75">
      <c r="A968" s="1" t="s">
        <v>9893</v>
      </c>
    </row>
    <row r="969" ht="12.75">
      <c r="A969" s="1" t="s">
        <v>9894</v>
      </c>
    </row>
    <row r="970" spans="1:43" ht="12.75">
      <c r="A970" s="4" t="s">
        <v>6579</v>
      </c>
      <c r="B970" s="11" t="s">
        <v>9978</v>
      </c>
      <c r="C970" s="12" t="s">
        <v>3569</v>
      </c>
      <c r="D970" s="12" t="s">
        <v>7351</v>
      </c>
      <c r="E970" s="12" t="s">
        <v>8698</v>
      </c>
      <c r="F970" s="13" t="s">
        <v>10493</v>
      </c>
      <c r="G970" s="12" t="s">
        <v>8568</v>
      </c>
      <c r="H970" s="12" t="s">
        <v>7631</v>
      </c>
      <c r="I970" s="12" t="s">
        <v>6579</v>
      </c>
      <c r="J970" s="12" t="s">
        <v>7997</v>
      </c>
      <c r="K970" s="12" t="s">
        <v>6579</v>
      </c>
      <c r="L970" s="12" t="s">
        <v>2531</v>
      </c>
      <c r="O970" s="12" t="s">
        <v>4809</v>
      </c>
      <c r="V970" s="12" t="s">
        <v>11328</v>
      </c>
      <c r="AB970" s="12" t="s">
        <v>2562</v>
      </c>
      <c r="AH970" s="12" t="s">
        <v>5721</v>
      </c>
      <c r="AO970" s="12" t="s">
        <v>9819</v>
      </c>
      <c r="AP970" s="12" t="s">
        <v>5926</v>
      </c>
      <c r="AQ970" s="12" t="s">
        <v>5926</v>
      </c>
    </row>
    <row r="971" ht="12.75">
      <c r="A971" s="1" t="s">
        <v>7819</v>
      </c>
    </row>
    <row r="972" ht="12.75">
      <c r="A972" s="1" t="s">
        <v>8498</v>
      </c>
    </row>
    <row r="973" spans="1:2" ht="12.75">
      <c r="A973" s="1" t="s">
        <v>2281</v>
      </c>
      <c r="B973" s="11" t="s">
        <v>9978</v>
      </c>
    </row>
    <row r="974" spans="1:43" ht="12.75">
      <c r="A974" s="1" t="s">
        <v>9578</v>
      </c>
      <c r="C974" s="12" t="s">
        <v>1096</v>
      </c>
      <c r="D974" s="12" t="s">
        <v>351</v>
      </c>
      <c r="K974" s="12" t="s">
        <v>1469</v>
      </c>
      <c r="L974" s="12" t="s">
        <v>427</v>
      </c>
      <c r="O974" s="12" t="s">
        <v>950</v>
      </c>
      <c r="AQ974" s="12" t="s">
        <v>9258</v>
      </c>
    </row>
    <row r="975" spans="1:2" ht="12.75">
      <c r="A975" s="1" t="s">
        <v>8922</v>
      </c>
      <c r="B975" s="11" t="s">
        <v>9979</v>
      </c>
    </row>
    <row r="976" spans="1:2" ht="12.75">
      <c r="A976" s="1" t="s">
        <v>4529</v>
      </c>
      <c r="B976" s="11" t="s">
        <v>4528</v>
      </c>
    </row>
    <row r="977" spans="1:43" ht="12.75">
      <c r="A977" s="1" t="s">
        <v>6054</v>
      </c>
      <c r="B977" s="11" t="s">
        <v>10793</v>
      </c>
      <c r="C977" s="12" t="s">
        <v>11227</v>
      </c>
      <c r="D977" s="12" t="s">
        <v>7352</v>
      </c>
      <c r="K977" s="12" t="s">
        <v>6927</v>
      </c>
      <c r="L977" s="12" t="s">
        <v>2532</v>
      </c>
      <c r="O977" s="12" t="s">
        <v>4810</v>
      </c>
      <c r="AQ977" s="12" t="s">
        <v>5926</v>
      </c>
    </row>
    <row r="978" ht="12.75">
      <c r="A978" s="1" t="s">
        <v>3193</v>
      </c>
    </row>
    <row r="979" spans="1:43" ht="12.75">
      <c r="A979" s="1" t="s">
        <v>9605</v>
      </c>
      <c r="C979" s="12" t="s">
        <v>952</v>
      </c>
      <c r="D979" s="12" t="s">
        <v>352</v>
      </c>
      <c r="K979" s="12" t="s">
        <v>1470</v>
      </c>
      <c r="L979" s="12" t="s">
        <v>428</v>
      </c>
      <c r="O979" s="12" t="s">
        <v>951</v>
      </c>
      <c r="AQ979" s="12" t="s">
        <v>9258</v>
      </c>
    </row>
    <row r="980" ht="12.75">
      <c r="A980" s="1" t="s">
        <v>7820</v>
      </c>
    </row>
    <row r="981" ht="12.75">
      <c r="A981" s="1" t="s">
        <v>7821</v>
      </c>
    </row>
    <row r="982" spans="1:2" ht="12.75">
      <c r="A982" s="1" t="s">
        <v>4530</v>
      </c>
      <c r="B982" s="11" t="s">
        <v>6756</v>
      </c>
    </row>
    <row r="983" ht="12.75">
      <c r="A983" s="1" t="s">
        <v>7822</v>
      </c>
    </row>
    <row r="984" ht="12.75">
      <c r="A984" s="1" t="s">
        <v>10335</v>
      </c>
    </row>
    <row r="985" ht="12.75">
      <c r="A985" s="1" t="s">
        <v>7823</v>
      </c>
    </row>
    <row r="986" ht="12.75">
      <c r="A986" s="1" t="s">
        <v>9711</v>
      </c>
    </row>
    <row r="987" ht="12.75">
      <c r="A987" s="1" t="s">
        <v>9712</v>
      </c>
    </row>
    <row r="988" spans="1:43" ht="12.75">
      <c r="A988" s="4" t="s">
        <v>6652</v>
      </c>
      <c r="B988" s="11" t="s">
        <v>9978</v>
      </c>
      <c r="C988" s="12" t="s">
        <v>11228</v>
      </c>
      <c r="D988" s="12" t="s">
        <v>7353</v>
      </c>
      <c r="E988" s="12" t="s">
        <v>8699</v>
      </c>
      <c r="F988" s="12" t="s">
        <v>10494</v>
      </c>
      <c r="G988" s="12" t="s">
        <v>8569</v>
      </c>
      <c r="H988" s="12" t="s">
        <v>3552</v>
      </c>
      <c r="I988" s="12" t="s">
        <v>7632</v>
      </c>
      <c r="J988" s="12" t="s">
        <v>7998</v>
      </c>
      <c r="K988" s="12" t="s">
        <v>4294</v>
      </c>
      <c r="L988" s="12" t="s">
        <v>7119</v>
      </c>
      <c r="O988" s="12" t="s">
        <v>7219</v>
      </c>
      <c r="V988" s="12" t="s">
        <v>11329</v>
      </c>
      <c r="AB988" s="12" t="s">
        <v>2563</v>
      </c>
      <c r="AH988" s="12" t="s">
        <v>5722</v>
      </c>
      <c r="AO988" s="12" t="s">
        <v>9820</v>
      </c>
      <c r="AP988" s="12" t="s">
        <v>5926</v>
      </c>
      <c r="AQ988" s="12" t="s">
        <v>5926</v>
      </c>
    </row>
    <row r="989" ht="12.75">
      <c r="A989" s="1" t="s">
        <v>7824</v>
      </c>
    </row>
    <row r="990" spans="1:43" ht="12.75">
      <c r="A990" s="4" t="s">
        <v>9534</v>
      </c>
      <c r="B990" s="11" t="s">
        <v>9978</v>
      </c>
      <c r="C990" s="12" t="s">
        <v>2132</v>
      </c>
      <c r="D990" s="12" t="s">
        <v>4381</v>
      </c>
      <c r="E990" s="12" t="s">
        <v>8700</v>
      </c>
      <c r="F990" s="12" t="s">
        <v>10495</v>
      </c>
      <c r="G990" s="12" t="s">
        <v>8570</v>
      </c>
      <c r="H990" s="12" t="s">
        <v>7633</v>
      </c>
      <c r="I990" s="12" t="s">
        <v>7634</v>
      </c>
      <c r="J990" s="12" t="s">
        <v>7999</v>
      </c>
      <c r="K990" s="12" t="s">
        <v>4295</v>
      </c>
      <c r="L990" s="12" t="s">
        <v>8726</v>
      </c>
      <c r="O990" s="12" t="s">
        <v>7220</v>
      </c>
      <c r="V990" s="12" t="s">
        <v>10196</v>
      </c>
      <c r="AB990" s="12" t="s">
        <v>2564</v>
      </c>
      <c r="AH990" s="12" t="s">
        <v>5723</v>
      </c>
      <c r="AO990" s="12" t="s">
        <v>9821</v>
      </c>
      <c r="AP990" s="12" t="s">
        <v>5926</v>
      </c>
      <c r="AQ990" s="12" t="s">
        <v>5926</v>
      </c>
    </row>
    <row r="991" spans="1:43" ht="12.75">
      <c r="A991" s="4" t="s">
        <v>6561</v>
      </c>
      <c r="B991" s="11" t="s">
        <v>9984</v>
      </c>
      <c r="C991" s="12" t="s">
        <v>2133</v>
      </c>
      <c r="D991" s="12" t="s">
        <v>4382</v>
      </c>
      <c r="E991" s="12" t="s">
        <v>8701</v>
      </c>
      <c r="F991" s="12" t="s">
        <v>3682</v>
      </c>
      <c r="G991" s="12" t="s">
        <v>8571</v>
      </c>
      <c r="H991" s="12" t="s">
        <v>7635</v>
      </c>
      <c r="I991" s="12" t="s">
        <v>7635</v>
      </c>
      <c r="J991" s="12" t="s">
        <v>8000</v>
      </c>
      <c r="K991" s="12" t="s">
        <v>7635</v>
      </c>
      <c r="L991" s="12" t="s">
        <v>8719</v>
      </c>
      <c r="O991" s="12" t="s">
        <v>4183</v>
      </c>
      <c r="V991" s="12" t="s">
        <v>10197</v>
      </c>
      <c r="AB991" s="12" t="s">
        <v>2565</v>
      </c>
      <c r="AH991" s="12" t="s">
        <v>5724</v>
      </c>
      <c r="AO991" s="12" t="s">
        <v>9822</v>
      </c>
      <c r="AP991" s="12" t="s">
        <v>5926</v>
      </c>
      <c r="AQ991" s="12" t="s">
        <v>9258</v>
      </c>
    </row>
    <row r="992" ht="12.75">
      <c r="A992" s="1" t="s">
        <v>9903</v>
      </c>
    </row>
    <row r="993" spans="1:43" ht="12.75">
      <c r="A993" s="1" t="s">
        <v>9003</v>
      </c>
      <c r="C993" s="12" t="s">
        <v>1097</v>
      </c>
      <c r="D993" s="12" t="s">
        <v>353</v>
      </c>
      <c r="K993" s="12" t="s">
        <v>1472</v>
      </c>
      <c r="L993" s="12" t="s">
        <v>429</v>
      </c>
      <c r="O993" s="12" t="s">
        <v>3844</v>
      </c>
      <c r="AQ993" s="12" t="s">
        <v>9258</v>
      </c>
    </row>
    <row r="994" ht="12.75">
      <c r="A994" s="1" t="s">
        <v>6452</v>
      </c>
    </row>
    <row r="995" spans="1:43" ht="12.75">
      <c r="A995" s="1" t="s">
        <v>7794</v>
      </c>
      <c r="C995" s="12" t="s">
        <v>1098</v>
      </c>
      <c r="D995" s="12" t="s">
        <v>4485</v>
      </c>
      <c r="K995" s="12" t="s">
        <v>1454</v>
      </c>
      <c r="L995" s="12" t="s">
        <v>430</v>
      </c>
      <c r="O995" s="12" t="s">
        <v>953</v>
      </c>
      <c r="AQ995" s="12" t="s">
        <v>9258</v>
      </c>
    </row>
    <row r="996" ht="12.75">
      <c r="A996" s="1" t="s">
        <v>10366</v>
      </c>
    </row>
    <row r="997" spans="1:2" ht="12.75">
      <c r="A997" s="1" t="s">
        <v>9904</v>
      </c>
      <c r="B997" s="11" t="s">
        <v>9984</v>
      </c>
    </row>
    <row r="998" spans="1:43" ht="12.75">
      <c r="A998" s="4" t="s">
        <v>2277</v>
      </c>
      <c r="B998" s="11" t="s">
        <v>9984</v>
      </c>
      <c r="C998" s="12" t="s">
        <v>3513</v>
      </c>
      <c r="D998" s="12" t="s">
        <v>4383</v>
      </c>
      <c r="E998" s="12" t="s">
        <v>8702</v>
      </c>
      <c r="F998" s="12" t="s">
        <v>10496</v>
      </c>
      <c r="G998" s="12" t="s">
        <v>8572</v>
      </c>
      <c r="H998" s="12" t="s">
        <v>7637</v>
      </c>
      <c r="I998" s="12" t="s">
        <v>7636</v>
      </c>
      <c r="J998" s="12" t="s">
        <v>8001</v>
      </c>
      <c r="K998" s="12" t="s">
        <v>4296</v>
      </c>
      <c r="L998" s="12" t="s">
        <v>8727</v>
      </c>
      <c r="O998" s="12" t="s">
        <v>4184</v>
      </c>
      <c r="V998" s="12" t="s">
        <v>10198</v>
      </c>
      <c r="AB998" s="12" t="s">
        <v>2566</v>
      </c>
      <c r="AH998" s="12" t="s">
        <v>5725</v>
      </c>
      <c r="AO998" s="12" t="s">
        <v>9823</v>
      </c>
      <c r="AP998" s="12" t="s">
        <v>5926</v>
      </c>
      <c r="AQ998" s="12" t="s">
        <v>9258</v>
      </c>
    </row>
    <row r="999" spans="1:43" ht="12.75">
      <c r="A999" s="1" t="s">
        <v>9645</v>
      </c>
      <c r="C999" s="12" t="s">
        <v>1099</v>
      </c>
      <c r="D999" s="12" t="s">
        <v>354</v>
      </c>
      <c r="K999" s="12" t="s">
        <v>1473</v>
      </c>
      <c r="L999" s="12" t="s">
        <v>431</v>
      </c>
      <c r="O999" s="12" t="s">
        <v>954</v>
      </c>
      <c r="AQ999" s="12" t="s">
        <v>9258</v>
      </c>
    </row>
    <row r="1000" spans="1:43" ht="12.75">
      <c r="A1000" s="1" t="s">
        <v>9646</v>
      </c>
      <c r="B1000" s="11" t="s">
        <v>9976</v>
      </c>
      <c r="C1000" s="12" t="s">
        <v>1100</v>
      </c>
      <c r="D1000" s="12" t="s">
        <v>355</v>
      </c>
      <c r="K1000" s="12" t="s">
        <v>1474</v>
      </c>
      <c r="L1000" s="12" t="s">
        <v>432</v>
      </c>
      <c r="O1000" s="12" t="s">
        <v>955</v>
      </c>
      <c r="AQ1000" s="12" t="s">
        <v>9258</v>
      </c>
    </row>
    <row r="1001" spans="1:43" ht="12.75">
      <c r="A1001" s="1" t="s">
        <v>9647</v>
      </c>
      <c r="B1001" s="11" t="s">
        <v>9991</v>
      </c>
      <c r="C1001" s="12" t="s">
        <v>1101</v>
      </c>
      <c r="D1001" s="12" t="s">
        <v>356</v>
      </c>
      <c r="K1001" s="12" t="s">
        <v>1474</v>
      </c>
      <c r="L1001" s="12" t="s">
        <v>432</v>
      </c>
      <c r="O1001" s="12" t="s">
        <v>957</v>
      </c>
      <c r="AQ1001" s="12" t="s">
        <v>9258</v>
      </c>
    </row>
    <row r="1002" spans="1:43" ht="12.75">
      <c r="A1002" s="1" t="s">
        <v>9648</v>
      </c>
      <c r="B1002" s="11" t="s">
        <v>8029</v>
      </c>
      <c r="C1002" s="12" t="s">
        <v>1100</v>
      </c>
      <c r="D1002" s="12" t="s">
        <v>357</v>
      </c>
      <c r="K1002" s="12" t="s">
        <v>1475</v>
      </c>
      <c r="L1002" s="12" t="s">
        <v>433</v>
      </c>
      <c r="O1002" s="12" t="s">
        <v>956</v>
      </c>
      <c r="AQ1002" s="12" t="s">
        <v>9258</v>
      </c>
    </row>
    <row r="1003" spans="1:43" ht="12.75">
      <c r="A1003" s="1" t="s">
        <v>4457</v>
      </c>
      <c r="C1003" s="12" t="s">
        <v>1102</v>
      </c>
      <c r="D1003" s="12" t="s">
        <v>358</v>
      </c>
      <c r="K1003" s="12" t="s">
        <v>1476</v>
      </c>
      <c r="L1003" s="12" t="s">
        <v>434</v>
      </c>
      <c r="O1003" s="12" t="s">
        <v>958</v>
      </c>
      <c r="AQ1003" s="12" t="s">
        <v>9258</v>
      </c>
    </row>
    <row r="1004" ht="12.75">
      <c r="A1004" s="1" t="s">
        <v>10367</v>
      </c>
    </row>
    <row r="1005" ht="12.75">
      <c r="A1005" s="1" t="s">
        <v>4531</v>
      </c>
    </row>
    <row r="1006" ht="12.75">
      <c r="A1006" s="1" t="s">
        <v>10529</v>
      </c>
    </row>
    <row r="1007" ht="12.75">
      <c r="A1007" s="1" t="s">
        <v>9905</v>
      </c>
    </row>
    <row r="1008" ht="12.75">
      <c r="A1008" s="1" t="s">
        <v>9728</v>
      </c>
    </row>
    <row r="1009" spans="1:43" ht="12.75">
      <c r="A1009" s="1" t="s">
        <v>2747</v>
      </c>
      <c r="C1009" s="12" t="s">
        <v>9343</v>
      </c>
      <c r="D1009" s="12" t="s">
        <v>4815</v>
      </c>
      <c r="K1009" s="12" t="s">
        <v>2747</v>
      </c>
      <c r="L1009" s="12" t="s">
        <v>2533</v>
      </c>
      <c r="O1009" s="12" t="s">
        <v>9464</v>
      </c>
      <c r="AQ1009" s="12" t="s">
        <v>5926</v>
      </c>
    </row>
    <row r="1010" ht="12.75">
      <c r="A1010" s="1" t="s">
        <v>8477</v>
      </c>
    </row>
    <row r="1011" ht="12.75">
      <c r="A1011" s="1" t="s">
        <v>10383</v>
      </c>
    </row>
    <row r="1012" ht="12.75">
      <c r="A1012" s="1" t="s">
        <v>10384</v>
      </c>
    </row>
    <row r="1013" ht="12.75">
      <c r="A1013" s="1" t="s">
        <v>8986</v>
      </c>
    </row>
    <row r="1014" ht="12.75">
      <c r="A1014" s="1" t="s">
        <v>10377</v>
      </c>
    </row>
    <row r="1015" ht="12.75">
      <c r="A1015" s="1" t="s">
        <v>9906</v>
      </c>
    </row>
    <row r="1016" spans="1:43" ht="12.75">
      <c r="A1016" s="4" t="s">
        <v>8163</v>
      </c>
      <c r="B1016" s="11" t="s">
        <v>8164</v>
      </c>
      <c r="C1016" s="12" t="s">
        <v>2134</v>
      </c>
      <c r="D1016" s="12" t="s">
        <v>4384</v>
      </c>
      <c r="E1016" s="12" t="s">
        <v>8703</v>
      </c>
      <c r="F1016" s="12" t="s">
        <v>3683</v>
      </c>
      <c r="G1016" s="12" t="s">
        <v>8573</v>
      </c>
      <c r="H1016" s="12" t="s">
        <v>7638</v>
      </c>
      <c r="I1016" s="12" t="s">
        <v>7639</v>
      </c>
      <c r="J1016" s="12" t="s">
        <v>8002</v>
      </c>
      <c r="K1016" s="12" t="s">
        <v>8163</v>
      </c>
      <c r="L1016" s="12" t="s">
        <v>8728</v>
      </c>
      <c r="M1016" s="12" t="s">
        <v>8729</v>
      </c>
      <c r="O1016" s="12" t="s">
        <v>959</v>
      </c>
      <c r="V1016" s="12" t="s">
        <v>10199</v>
      </c>
      <c r="AB1016" s="12" t="s">
        <v>2567</v>
      </c>
      <c r="AH1016" s="12" t="s">
        <v>5726</v>
      </c>
      <c r="AO1016" s="12" t="s">
        <v>9824</v>
      </c>
      <c r="AP1016" s="12" t="s">
        <v>5926</v>
      </c>
      <c r="AQ1016" s="12" t="s">
        <v>9258</v>
      </c>
    </row>
    <row r="1017" ht="12.75">
      <c r="A1017" s="1" t="s">
        <v>8906</v>
      </c>
    </row>
    <row r="1018" ht="12.75">
      <c r="A1018" s="1" t="s">
        <v>10330</v>
      </c>
    </row>
    <row r="1019" spans="1:43" ht="12.75">
      <c r="A1019" s="1" t="s">
        <v>4446</v>
      </c>
      <c r="C1019" s="12" t="s">
        <v>1103</v>
      </c>
      <c r="D1019" s="12" t="s">
        <v>359</v>
      </c>
      <c r="K1019" s="12" t="s">
        <v>4446</v>
      </c>
      <c r="L1019" s="12" t="s">
        <v>435</v>
      </c>
      <c r="O1019" s="12" t="s">
        <v>960</v>
      </c>
      <c r="AQ1019" s="12" t="s">
        <v>9258</v>
      </c>
    </row>
    <row r="1020" ht="12.75">
      <c r="A1020" s="1" t="s">
        <v>8505</v>
      </c>
    </row>
    <row r="1021" ht="12.75">
      <c r="A1021" s="1" t="s">
        <v>4532</v>
      </c>
    </row>
    <row r="1022" spans="1:2" ht="12.75">
      <c r="A1022" s="1" t="s">
        <v>6592</v>
      </c>
      <c r="B1022" s="11" t="s">
        <v>4976</v>
      </c>
    </row>
    <row r="1023" spans="1:43" ht="12.75">
      <c r="A1023" s="1" t="s">
        <v>6564</v>
      </c>
      <c r="B1023" s="11" t="s">
        <v>9761</v>
      </c>
      <c r="C1023" s="12" t="s">
        <v>1104</v>
      </c>
      <c r="D1023" s="12" t="s">
        <v>360</v>
      </c>
      <c r="K1023" s="12" t="s">
        <v>1477</v>
      </c>
      <c r="L1023" s="12" t="s">
        <v>436</v>
      </c>
      <c r="O1023" s="12" t="s">
        <v>961</v>
      </c>
      <c r="AQ1023" s="12" t="s">
        <v>9258</v>
      </c>
    </row>
    <row r="1024" spans="1:2" ht="12.75">
      <c r="A1024" s="1" t="s">
        <v>9584</v>
      </c>
      <c r="B1024" s="11" t="s">
        <v>6566</v>
      </c>
    </row>
    <row r="1025" spans="1:2" ht="12.75">
      <c r="A1025" s="1" t="s">
        <v>10390</v>
      </c>
      <c r="B1025" s="11" t="s">
        <v>3214</v>
      </c>
    </row>
    <row r="1026" spans="1:43" ht="12.75">
      <c r="A1026" s="1" t="s">
        <v>4238</v>
      </c>
      <c r="C1026" s="12" t="s">
        <v>1105</v>
      </c>
      <c r="D1026" s="12" t="s">
        <v>361</v>
      </c>
      <c r="K1026" s="12" t="s">
        <v>1478</v>
      </c>
      <c r="L1026" s="12" t="s">
        <v>437</v>
      </c>
      <c r="O1026" s="12" t="s">
        <v>962</v>
      </c>
      <c r="AQ1026" s="12" t="s">
        <v>9258</v>
      </c>
    </row>
    <row r="1027" spans="1:2" ht="12.75">
      <c r="A1027" s="1" t="s">
        <v>4735</v>
      </c>
      <c r="B1027" s="11" t="s">
        <v>9988</v>
      </c>
    </row>
    <row r="1028" ht="12.75">
      <c r="A1028" s="1" t="s">
        <v>9907</v>
      </c>
    </row>
    <row r="1029" spans="1:43" ht="12.75">
      <c r="A1029" s="4" t="s">
        <v>4616</v>
      </c>
      <c r="B1029" s="11" t="s">
        <v>8344</v>
      </c>
      <c r="C1029" s="12" t="s">
        <v>3570</v>
      </c>
      <c r="D1029" s="12" t="s">
        <v>4816</v>
      </c>
      <c r="E1029" s="12" t="s">
        <v>8704</v>
      </c>
      <c r="F1029" s="12" t="s">
        <v>10497</v>
      </c>
      <c r="G1029" s="12" t="s">
        <v>8574</v>
      </c>
      <c r="H1029" s="12" t="s">
        <v>3553</v>
      </c>
      <c r="I1029" s="12" t="s">
        <v>4092</v>
      </c>
      <c r="J1029" s="12" t="s">
        <v>3584</v>
      </c>
      <c r="K1029" s="12" t="s">
        <v>6928</v>
      </c>
      <c r="L1029" s="12" t="s">
        <v>8731</v>
      </c>
      <c r="O1029" s="12" t="s">
        <v>8348</v>
      </c>
      <c r="V1029" s="12" t="s">
        <v>10200</v>
      </c>
      <c r="AB1029" s="12" t="s">
        <v>4894</v>
      </c>
      <c r="AH1029" s="12" t="s">
        <v>5727</v>
      </c>
      <c r="AO1029" s="12" t="s">
        <v>5214</v>
      </c>
      <c r="AP1029" s="12" t="s">
        <v>5926</v>
      </c>
      <c r="AQ1029" s="12" t="s">
        <v>5926</v>
      </c>
    </row>
    <row r="1030" spans="1:2" ht="12.75">
      <c r="A1030" s="1" t="s">
        <v>3958</v>
      </c>
      <c r="B1030" s="11" t="s">
        <v>9985</v>
      </c>
    </row>
    <row r="1031" spans="1:2" ht="12.75">
      <c r="A1031" s="1" t="s">
        <v>9227</v>
      </c>
      <c r="B1031" s="11" t="s">
        <v>9985</v>
      </c>
    </row>
    <row r="1032" ht="12.75">
      <c r="A1032" s="1" t="s">
        <v>3993</v>
      </c>
    </row>
    <row r="1033" ht="12.75">
      <c r="A1033" s="1" t="s">
        <v>10983</v>
      </c>
    </row>
    <row r="1034" ht="12.75">
      <c r="A1034" s="1" t="s">
        <v>3992</v>
      </c>
    </row>
    <row r="1035" ht="12.75">
      <c r="A1035" s="1" t="s">
        <v>3992</v>
      </c>
    </row>
    <row r="1036" ht="12.75">
      <c r="A1036" s="1" t="s">
        <v>3990</v>
      </c>
    </row>
    <row r="1037" ht="12.75">
      <c r="A1037" s="1" t="s">
        <v>10394</v>
      </c>
    </row>
    <row r="1038" spans="1:43" ht="12.75">
      <c r="A1038" s="1" t="s">
        <v>10887</v>
      </c>
      <c r="C1038" s="12" t="s">
        <v>10030</v>
      </c>
      <c r="D1038" s="12" t="s">
        <v>362</v>
      </c>
      <c r="K1038" s="12" t="s">
        <v>10887</v>
      </c>
      <c r="L1038" s="12" t="s">
        <v>438</v>
      </c>
      <c r="O1038" s="12" t="s">
        <v>963</v>
      </c>
      <c r="AQ1038" s="12" t="s">
        <v>9258</v>
      </c>
    </row>
    <row r="1039" spans="1:43" ht="12.75">
      <c r="A1039" s="4" t="s">
        <v>8489</v>
      </c>
      <c r="B1039" s="11" t="s">
        <v>2605</v>
      </c>
      <c r="C1039" s="12" t="s">
        <v>2135</v>
      </c>
      <c r="D1039" s="12" t="s">
        <v>6884</v>
      </c>
      <c r="E1039" s="12" t="s">
        <v>3787</v>
      </c>
      <c r="F1039" s="12" t="s">
        <v>10498</v>
      </c>
      <c r="G1039" s="12" t="s">
        <v>8575</v>
      </c>
      <c r="H1039" s="12" t="s">
        <v>7640</v>
      </c>
      <c r="I1039" s="12" t="s">
        <v>4297</v>
      </c>
      <c r="J1039" s="12" t="s">
        <v>3586</v>
      </c>
      <c r="K1039" s="12" t="s">
        <v>1479</v>
      </c>
      <c r="L1039" s="12" t="s">
        <v>439</v>
      </c>
      <c r="O1039" s="12" t="s">
        <v>3844</v>
      </c>
      <c r="V1039" s="12" t="s">
        <v>8894</v>
      </c>
      <c r="AB1039" s="12" t="s">
        <v>4895</v>
      </c>
      <c r="AH1039" s="12" t="s">
        <v>5728</v>
      </c>
      <c r="AO1039" s="12" t="s">
        <v>9825</v>
      </c>
      <c r="AP1039" s="12" t="s">
        <v>5926</v>
      </c>
      <c r="AQ1039" s="12" t="s">
        <v>9258</v>
      </c>
    </row>
    <row r="1040" spans="1:43" ht="12.75">
      <c r="A1040" s="1" t="s">
        <v>6442</v>
      </c>
      <c r="B1040" s="11" t="s">
        <v>6443</v>
      </c>
      <c r="C1040" s="12" t="s">
        <v>1106</v>
      </c>
      <c r="D1040" s="12" t="s">
        <v>363</v>
      </c>
      <c r="K1040" s="12" t="s">
        <v>1480</v>
      </c>
      <c r="L1040" s="12" t="s">
        <v>363</v>
      </c>
      <c r="O1040" s="12" t="s">
        <v>964</v>
      </c>
      <c r="AQ1040" s="12" t="s">
        <v>9258</v>
      </c>
    </row>
    <row r="1041" ht="12.75">
      <c r="A1041" s="1" t="s">
        <v>10411</v>
      </c>
    </row>
    <row r="1042" spans="1:43" ht="12.75">
      <c r="A1042" s="4" t="s">
        <v>7793</v>
      </c>
      <c r="B1042" s="11" t="s">
        <v>8466</v>
      </c>
      <c r="C1042" s="12" t="s">
        <v>2136</v>
      </c>
      <c r="D1042" s="12" t="s">
        <v>6886</v>
      </c>
      <c r="E1042" s="12" t="s">
        <v>3786</v>
      </c>
      <c r="F1042" s="12" t="s">
        <v>10499</v>
      </c>
      <c r="G1042" s="12" t="s">
        <v>8576</v>
      </c>
      <c r="H1042" s="12" t="s">
        <v>7641</v>
      </c>
      <c r="I1042" s="12" t="s">
        <v>7642</v>
      </c>
      <c r="J1042" s="12" t="s">
        <v>3587</v>
      </c>
      <c r="K1042" s="12" t="s">
        <v>7642</v>
      </c>
      <c r="L1042" s="12" t="s">
        <v>8732</v>
      </c>
      <c r="O1042" s="12" t="s">
        <v>3845</v>
      </c>
      <c r="V1042" s="12" t="s">
        <v>8895</v>
      </c>
      <c r="AH1042" s="12" t="s">
        <v>5729</v>
      </c>
      <c r="AO1042" s="12" t="s">
        <v>9826</v>
      </c>
      <c r="AP1042" s="12" t="s">
        <v>5926</v>
      </c>
      <c r="AQ1042" s="12" t="s">
        <v>9258</v>
      </c>
    </row>
    <row r="1043" spans="1:43" ht="12.75">
      <c r="A1043" s="1" t="s">
        <v>8318</v>
      </c>
      <c r="C1043" s="12" t="s">
        <v>2674</v>
      </c>
      <c r="D1043" s="12" t="s">
        <v>364</v>
      </c>
      <c r="K1043" s="12" t="s">
        <v>1481</v>
      </c>
      <c r="L1043" s="12" t="s">
        <v>440</v>
      </c>
      <c r="O1043" s="12" t="s">
        <v>965</v>
      </c>
      <c r="AQ1043" s="12" t="s">
        <v>9258</v>
      </c>
    </row>
    <row r="1044" ht="12.75">
      <c r="A1044" s="1" t="s">
        <v>9908</v>
      </c>
    </row>
    <row r="1045" ht="12.75">
      <c r="A1045" s="1" t="s">
        <v>3230</v>
      </c>
    </row>
    <row r="1046" ht="12.75">
      <c r="A1046" s="1" t="s">
        <v>10388</v>
      </c>
    </row>
    <row r="1047" ht="12.75">
      <c r="A1047" s="1" t="s">
        <v>4980</v>
      </c>
    </row>
    <row r="1048" spans="1:43" ht="12.75">
      <c r="A1048" s="1" t="s">
        <v>6541</v>
      </c>
      <c r="C1048" s="12" t="s">
        <v>9344</v>
      </c>
      <c r="D1048" s="12" t="s">
        <v>4817</v>
      </c>
      <c r="K1048" s="12" t="s">
        <v>6929</v>
      </c>
      <c r="L1048" s="12" t="s">
        <v>2534</v>
      </c>
      <c r="O1048" s="12" t="s">
        <v>7222</v>
      </c>
      <c r="AQ1048" s="12" t="s">
        <v>5926</v>
      </c>
    </row>
    <row r="1049" spans="1:43" ht="12.75">
      <c r="A1049" s="1" t="s">
        <v>6003</v>
      </c>
      <c r="C1049" s="12" t="s">
        <v>9345</v>
      </c>
      <c r="D1049" s="12" t="s">
        <v>4818</v>
      </c>
      <c r="K1049" s="12" t="s">
        <v>6930</v>
      </c>
      <c r="L1049" s="12" t="s">
        <v>2535</v>
      </c>
      <c r="O1049" s="12" t="s">
        <v>7221</v>
      </c>
      <c r="AQ1049" s="12" t="s">
        <v>5926</v>
      </c>
    </row>
    <row r="1050" ht="12.75">
      <c r="A1050" s="1" t="s">
        <v>10413</v>
      </c>
    </row>
    <row r="1051" spans="1:43" ht="12.75">
      <c r="A1051" s="1" t="s">
        <v>6281</v>
      </c>
      <c r="C1051" s="12" t="s">
        <v>1107</v>
      </c>
      <c r="D1051" s="12" t="s">
        <v>365</v>
      </c>
      <c r="K1051" s="12" t="s">
        <v>1482</v>
      </c>
      <c r="L1051" s="12" t="s">
        <v>441</v>
      </c>
      <c r="O1051" s="12" t="s">
        <v>966</v>
      </c>
      <c r="AQ1051" s="12" t="s">
        <v>9258</v>
      </c>
    </row>
    <row r="1052" spans="1:43" ht="12.75">
      <c r="A1052" s="4" t="s">
        <v>10414</v>
      </c>
      <c r="B1052" s="11" t="s">
        <v>9978</v>
      </c>
      <c r="C1052" s="12" t="s">
        <v>3571</v>
      </c>
      <c r="D1052" s="12" t="s">
        <v>5827</v>
      </c>
      <c r="E1052" s="12" t="s">
        <v>4137</v>
      </c>
      <c r="F1052" s="12" t="s">
        <v>3684</v>
      </c>
      <c r="G1052" s="12" t="s">
        <v>8577</v>
      </c>
      <c r="H1052" s="12" t="s">
        <v>10414</v>
      </c>
      <c r="I1052" s="12" t="s">
        <v>7643</v>
      </c>
      <c r="J1052" s="12" t="s">
        <v>3588</v>
      </c>
      <c r="K1052" s="12" t="s">
        <v>4298</v>
      </c>
      <c r="L1052" s="12" t="s">
        <v>8733</v>
      </c>
      <c r="O1052" s="12" t="s">
        <v>7223</v>
      </c>
      <c r="V1052" s="12" t="s">
        <v>8896</v>
      </c>
      <c r="AB1052" s="12" t="s">
        <v>4896</v>
      </c>
      <c r="AH1052" s="12" t="s">
        <v>5730</v>
      </c>
      <c r="AO1052" s="12" t="s">
        <v>9827</v>
      </c>
      <c r="AP1052" s="12" t="s">
        <v>5926</v>
      </c>
      <c r="AQ1052" s="12" t="s">
        <v>5926</v>
      </c>
    </row>
    <row r="1053" spans="1:43" ht="12.75">
      <c r="A1053" s="4" t="s">
        <v>4249</v>
      </c>
      <c r="C1053" s="12" t="s">
        <v>1108</v>
      </c>
      <c r="D1053" s="12" t="s">
        <v>366</v>
      </c>
      <c r="K1053" s="12" t="s">
        <v>1483</v>
      </c>
      <c r="L1053" s="12" t="s">
        <v>442</v>
      </c>
      <c r="O1053" s="12" t="s">
        <v>967</v>
      </c>
      <c r="AQ1053" s="12" t="s">
        <v>9258</v>
      </c>
    </row>
    <row r="1054" ht="12.75">
      <c r="A1054" s="1" t="s">
        <v>4535</v>
      </c>
    </row>
    <row r="1055" spans="1:43" ht="12.75">
      <c r="A1055" s="1" t="s">
        <v>6419</v>
      </c>
      <c r="C1055" s="12" t="s">
        <v>1109</v>
      </c>
      <c r="D1055" s="12" t="s">
        <v>6419</v>
      </c>
      <c r="K1055" s="12" t="s">
        <v>6419</v>
      </c>
      <c r="L1055" s="12" t="s">
        <v>443</v>
      </c>
      <c r="O1055" s="12" t="s">
        <v>968</v>
      </c>
      <c r="AQ1055" s="12" t="s">
        <v>9258</v>
      </c>
    </row>
    <row r="1056" ht="12.75">
      <c r="A1056" s="1" t="s">
        <v>1187</v>
      </c>
    </row>
    <row r="1057" spans="1:2" ht="12.75">
      <c r="A1057" s="1" t="s">
        <v>9999</v>
      </c>
      <c r="B1057" s="11" t="s">
        <v>9978</v>
      </c>
    </row>
    <row r="1058" ht="12.75">
      <c r="A1058" s="1" t="s">
        <v>9909</v>
      </c>
    </row>
    <row r="1059" spans="1:43" ht="12.75">
      <c r="A1059" s="1" t="s">
        <v>1195</v>
      </c>
      <c r="C1059" s="12" t="s">
        <v>1110</v>
      </c>
      <c r="D1059" s="12" t="s">
        <v>367</v>
      </c>
      <c r="K1059" s="12" t="s">
        <v>1484</v>
      </c>
      <c r="L1059" s="12" t="s">
        <v>444</v>
      </c>
      <c r="O1059" s="12" t="s">
        <v>969</v>
      </c>
      <c r="AQ1059" s="12" t="s">
        <v>9258</v>
      </c>
    </row>
    <row r="1060" ht="12.75">
      <c r="A1060" s="1" t="s">
        <v>8995</v>
      </c>
    </row>
    <row r="1061" ht="12.75">
      <c r="A1061" s="1" t="s">
        <v>2731</v>
      </c>
    </row>
    <row r="1062" ht="12.75">
      <c r="A1062" s="1" t="s">
        <v>9910</v>
      </c>
    </row>
    <row r="1063" ht="12.75">
      <c r="A1063" s="1" t="s">
        <v>9029</v>
      </c>
    </row>
    <row r="1064" ht="12.75">
      <c r="A1064" s="1" t="s">
        <v>2734</v>
      </c>
    </row>
    <row r="1065" ht="12.75">
      <c r="A1065" s="1" t="s">
        <v>2735</v>
      </c>
    </row>
    <row r="1066" ht="12.75">
      <c r="A1066" s="1" t="s">
        <v>1365</v>
      </c>
    </row>
    <row r="1067" spans="1:43" ht="12.75">
      <c r="A1067" s="1" t="s">
        <v>3557</v>
      </c>
      <c r="C1067" s="12" t="s">
        <v>1111</v>
      </c>
      <c r="D1067" s="12" t="s">
        <v>368</v>
      </c>
      <c r="K1067" s="12" t="s">
        <v>1485</v>
      </c>
      <c r="L1067" s="12" t="s">
        <v>445</v>
      </c>
      <c r="O1067" s="12" t="s">
        <v>970</v>
      </c>
      <c r="AQ1067" s="12" t="s">
        <v>9258</v>
      </c>
    </row>
    <row r="1068" ht="12.75">
      <c r="A1068" s="1" t="s">
        <v>2737</v>
      </c>
    </row>
    <row r="1069" spans="1:2" ht="12.75">
      <c r="A1069" s="1" t="s">
        <v>6772</v>
      </c>
      <c r="B1069" s="11" t="s">
        <v>9978</v>
      </c>
    </row>
    <row r="1070" ht="12.75">
      <c r="A1070" s="1" t="s">
        <v>2742</v>
      </c>
    </row>
    <row r="1071" ht="12.75">
      <c r="A1071" s="1" t="s">
        <v>2744</v>
      </c>
    </row>
    <row r="1072" ht="12.75">
      <c r="A1072" s="1" t="s">
        <v>10422</v>
      </c>
    </row>
    <row r="1073" ht="12.75">
      <c r="A1073" s="1" t="s">
        <v>2745</v>
      </c>
    </row>
    <row r="1074" ht="12.75">
      <c r="A1074" s="1" t="s">
        <v>2746</v>
      </c>
    </row>
    <row r="1075" ht="12.75">
      <c r="A1075" s="1" t="s">
        <v>2749</v>
      </c>
    </row>
    <row r="1076" ht="12.75">
      <c r="A1076" s="1" t="s">
        <v>2751</v>
      </c>
    </row>
    <row r="1077" spans="1:2" ht="12.75">
      <c r="A1077" s="1" t="s">
        <v>2752</v>
      </c>
      <c r="B1077" s="11" t="s">
        <v>10780</v>
      </c>
    </row>
    <row r="1078" spans="1:43" ht="12.75">
      <c r="A1078" s="1" t="s">
        <v>2753</v>
      </c>
      <c r="C1078" s="12" t="s">
        <v>9346</v>
      </c>
      <c r="D1078" s="12" t="s">
        <v>4819</v>
      </c>
      <c r="K1078" s="12" t="s">
        <v>6931</v>
      </c>
      <c r="L1078" s="12" t="s">
        <v>2536</v>
      </c>
      <c r="O1078" s="12" t="s">
        <v>7224</v>
      </c>
      <c r="AQ1078" s="12" t="s">
        <v>5926</v>
      </c>
    </row>
    <row r="1079" ht="12.75">
      <c r="A1079" s="1" t="s">
        <v>2755</v>
      </c>
    </row>
    <row r="1080" ht="12.75">
      <c r="A1080" s="1" t="s">
        <v>2754</v>
      </c>
    </row>
    <row r="1081" ht="12.75">
      <c r="A1081" s="1" t="s">
        <v>2756</v>
      </c>
    </row>
    <row r="1082" ht="12.75">
      <c r="A1082" s="1" t="s">
        <v>10528</v>
      </c>
    </row>
    <row r="1083" ht="12.75">
      <c r="A1083" s="1" t="s">
        <v>2757</v>
      </c>
    </row>
    <row r="1084" ht="12.75">
      <c r="A1084" s="1" t="s">
        <v>2748</v>
      </c>
    </row>
    <row r="1085" ht="12.75">
      <c r="A1085" s="1" t="s">
        <v>2759</v>
      </c>
    </row>
    <row r="1086" spans="1:2" ht="12.75">
      <c r="A1086" s="1" t="s">
        <v>5373</v>
      </c>
      <c r="B1086" s="11" t="s">
        <v>5374</v>
      </c>
    </row>
    <row r="1087" ht="12.75">
      <c r="A1087" s="1" t="s">
        <v>4108</v>
      </c>
    </row>
    <row r="1088" spans="1:11" ht="12.75">
      <c r="A1088" s="1" t="s">
        <v>10409</v>
      </c>
      <c r="K1088" s="12" t="s">
        <v>7292</v>
      </c>
    </row>
    <row r="1089" spans="1:2" ht="12.75">
      <c r="A1089" s="1" t="s">
        <v>2763</v>
      </c>
      <c r="B1089" s="11" t="s">
        <v>10780</v>
      </c>
    </row>
    <row r="1090" spans="1:2" ht="12.75">
      <c r="A1090" s="1" t="s">
        <v>2762</v>
      </c>
      <c r="B1090" s="11" t="s">
        <v>9976</v>
      </c>
    </row>
    <row r="1091" ht="12.75">
      <c r="A1091" s="1" t="s">
        <v>2768</v>
      </c>
    </row>
    <row r="1092" spans="1:43" ht="12.75">
      <c r="A1092" s="1" t="s">
        <v>5327</v>
      </c>
      <c r="C1092" s="12" t="s">
        <v>9347</v>
      </c>
      <c r="D1092" s="12" t="s">
        <v>4820</v>
      </c>
      <c r="K1092" s="12" t="s">
        <v>5327</v>
      </c>
      <c r="L1092" s="12" t="s">
        <v>2537</v>
      </c>
      <c r="O1092" s="12" t="s">
        <v>7225</v>
      </c>
      <c r="AQ1092" s="12" t="s">
        <v>5926</v>
      </c>
    </row>
    <row r="1093" spans="1:43" ht="12.75">
      <c r="A1093" s="4" t="s">
        <v>6444</v>
      </c>
      <c r="B1093" s="11" t="s">
        <v>9976</v>
      </c>
      <c r="C1093" s="17" t="s">
        <v>2137</v>
      </c>
      <c r="D1093" s="12" t="s">
        <v>6887</v>
      </c>
      <c r="E1093" s="12" t="s">
        <v>4138</v>
      </c>
      <c r="F1093" s="12" t="s">
        <v>10271</v>
      </c>
      <c r="G1093" s="12" t="s">
        <v>8578</v>
      </c>
      <c r="H1093" s="12" t="s">
        <v>7644</v>
      </c>
      <c r="I1093" s="12" t="s">
        <v>6444</v>
      </c>
      <c r="J1093" s="12" t="s">
        <v>3589</v>
      </c>
      <c r="K1093" s="12" t="s">
        <v>1486</v>
      </c>
      <c r="L1093" s="12" t="s">
        <v>8734</v>
      </c>
      <c r="O1093" s="12" t="s">
        <v>3846</v>
      </c>
      <c r="V1093" s="12" t="s">
        <v>8897</v>
      </c>
      <c r="AB1093" s="12" t="s">
        <v>3449</v>
      </c>
      <c r="AH1093" s="12" t="s">
        <v>2212</v>
      </c>
      <c r="AO1093" s="12" t="s">
        <v>9828</v>
      </c>
      <c r="AP1093" s="12" t="s">
        <v>5926</v>
      </c>
      <c r="AQ1093" s="12" t="s">
        <v>9258</v>
      </c>
    </row>
    <row r="1094" spans="1:2" ht="12.75">
      <c r="A1094" s="1" t="s">
        <v>4638</v>
      </c>
      <c r="B1094" s="11" t="s">
        <v>9984</v>
      </c>
    </row>
    <row r="1095" spans="1:2" ht="12.75">
      <c r="A1095" s="1" t="s">
        <v>3949</v>
      </c>
      <c r="B1095" s="11" t="s">
        <v>3950</v>
      </c>
    </row>
    <row r="1096" spans="1:43" ht="12.75">
      <c r="A1096" s="4" t="s">
        <v>6305</v>
      </c>
      <c r="B1096" s="11" t="s">
        <v>9830</v>
      </c>
      <c r="C1096" s="12" t="s">
        <v>4385</v>
      </c>
      <c r="D1096" s="12" t="s">
        <v>6888</v>
      </c>
      <c r="E1096" s="12" t="s">
        <v>4139</v>
      </c>
      <c r="F1096" s="12" t="s">
        <v>3685</v>
      </c>
      <c r="G1096" s="12" t="s">
        <v>8579</v>
      </c>
      <c r="H1096" s="12" t="s">
        <v>7646</v>
      </c>
      <c r="I1096" s="12" t="s">
        <v>7645</v>
      </c>
      <c r="J1096" s="12" t="s">
        <v>3590</v>
      </c>
      <c r="K1096" s="12" t="s">
        <v>4299</v>
      </c>
      <c r="L1096" s="12" t="s">
        <v>8735</v>
      </c>
      <c r="O1096" s="12" t="s">
        <v>3847</v>
      </c>
      <c r="V1096" s="12" t="s">
        <v>8898</v>
      </c>
      <c r="AB1096" s="12" t="s">
        <v>4897</v>
      </c>
      <c r="AH1096" s="12" t="s">
        <v>5731</v>
      </c>
      <c r="AO1096" s="12" t="s">
        <v>9829</v>
      </c>
      <c r="AP1096" s="12" t="s">
        <v>5926</v>
      </c>
      <c r="AQ1096" s="12" t="s">
        <v>9258</v>
      </c>
    </row>
    <row r="1097" ht="12.75">
      <c r="A1097" s="1" t="s">
        <v>5381</v>
      </c>
    </row>
    <row r="1098" spans="1:2" ht="12.75">
      <c r="A1098" s="1" t="s">
        <v>6544</v>
      </c>
      <c r="B1098" s="11" t="s">
        <v>4021</v>
      </c>
    </row>
    <row r="1099" spans="1:43" ht="12.75">
      <c r="A1099" s="2" t="s">
        <v>2772</v>
      </c>
      <c r="C1099" s="12" t="s">
        <v>2611</v>
      </c>
      <c r="D1099" s="12" t="s">
        <v>369</v>
      </c>
      <c r="K1099" s="12" t="s">
        <v>1487</v>
      </c>
      <c r="L1099" s="12" t="s">
        <v>1487</v>
      </c>
      <c r="O1099" s="12" t="s">
        <v>971</v>
      </c>
      <c r="AQ1099" s="12" t="s">
        <v>9258</v>
      </c>
    </row>
    <row r="1100" spans="1:43" ht="12.75">
      <c r="A1100" s="1" t="s">
        <v>8024</v>
      </c>
      <c r="C1100" s="12" t="s">
        <v>9348</v>
      </c>
      <c r="D1100" s="12" t="s">
        <v>4821</v>
      </c>
      <c r="K1100" s="12" t="s">
        <v>8024</v>
      </c>
      <c r="L1100" s="12" t="s">
        <v>2538</v>
      </c>
      <c r="O1100" s="12" t="s">
        <v>7227</v>
      </c>
      <c r="AQ1100" s="12" t="s">
        <v>5926</v>
      </c>
    </row>
    <row r="1101" ht="12.75">
      <c r="A1101" s="1" t="s">
        <v>9911</v>
      </c>
    </row>
    <row r="1102" spans="1:32" ht="12.75">
      <c r="A1102" s="1" t="s">
        <v>2771</v>
      </c>
      <c r="AF1102" s="12" t="s">
        <v>2005</v>
      </c>
    </row>
    <row r="1103" ht="12.75">
      <c r="A1103" s="1" t="s">
        <v>2773</v>
      </c>
    </row>
    <row r="1104" spans="1:43" ht="12.75">
      <c r="A1104" s="1" t="s">
        <v>4452</v>
      </c>
      <c r="C1104" s="12" t="s">
        <v>2612</v>
      </c>
      <c r="D1104" s="12" t="s">
        <v>370</v>
      </c>
      <c r="K1104" s="12" t="s">
        <v>1488</v>
      </c>
      <c r="L1104" s="12" t="s">
        <v>446</v>
      </c>
      <c r="O1104" s="12" t="s">
        <v>11</v>
      </c>
      <c r="AQ1104" s="12" t="s">
        <v>9258</v>
      </c>
    </row>
    <row r="1105" ht="12.75">
      <c r="A1105" s="1" t="s">
        <v>9912</v>
      </c>
    </row>
    <row r="1106" spans="1:2" ht="12.75">
      <c r="A1106" s="1" t="s">
        <v>9913</v>
      </c>
      <c r="B1106" s="11" t="s">
        <v>9977</v>
      </c>
    </row>
    <row r="1107" ht="12.75">
      <c r="A1107" s="1" t="s">
        <v>9914</v>
      </c>
    </row>
    <row r="1108" spans="1:43" ht="12.75">
      <c r="A1108" s="1" t="s">
        <v>6336</v>
      </c>
      <c r="C1108" s="12" t="s">
        <v>2613</v>
      </c>
      <c r="D1108" s="12" t="s">
        <v>10567</v>
      </c>
      <c r="E1108" s="12" t="s">
        <v>5838</v>
      </c>
      <c r="K1108" s="12" t="s">
        <v>1489</v>
      </c>
      <c r="L1108" s="12" t="s">
        <v>447</v>
      </c>
      <c r="O1108" s="12" t="s">
        <v>12</v>
      </c>
      <c r="AQ1108" s="12" t="s">
        <v>9258</v>
      </c>
    </row>
    <row r="1109" spans="1:43" ht="12.75">
      <c r="A1109" s="1" t="s">
        <v>6746</v>
      </c>
      <c r="B1109" s="11" t="s">
        <v>9984</v>
      </c>
      <c r="C1109" s="12" t="s">
        <v>2614</v>
      </c>
      <c r="D1109" s="12" t="s">
        <v>10568</v>
      </c>
      <c r="K1109" s="12" t="s">
        <v>1490</v>
      </c>
      <c r="L1109" s="12" t="s">
        <v>1490</v>
      </c>
      <c r="O1109" s="12" t="s">
        <v>13</v>
      </c>
      <c r="AQ1109" s="12" t="s">
        <v>9258</v>
      </c>
    </row>
    <row r="1110" ht="12.75">
      <c r="A1110" s="1" t="s">
        <v>2783</v>
      </c>
    </row>
    <row r="1111" ht="12.75">
      <c r="A1111" s="1" t="s">
        <v>9915</v>
      </c>
    </row>
    <row r="1112" spans="1:2" ht="12.75">
      <c r="A1112" s="1" t="s">
        <v>9916</v>
      </c>
      <c r="B1112" s="11" t="s">
        <v>9917</v>
      </c>
    </row>
    <row r="1113" spans="1:2" ht="12.75">
      <c r="A1113" s="1" t="s">
        <v>4050</v>
      </c>
      <c r="B1113" s="11" t="s">
        <v>9978</v>
      </c>
    </row>
    <row r="1114" spans="1:43" ht="12.75">
      <c r="A1114" s="1" t="s">
        <v>7398</v>
      </c>
      <c r="C1114" s="12" t="s">
        <v>2615</v>
      </c>
      <c r="D1114" s="12" t="s">
        <v>10569</v>
      </c>
      <c r="K1114" s="12" t="s">
        <v>1491</v>
      </c>
      <c r="L1114" s="12" t="s">
        <v>448</v>
      </c>
      <c r="O1114" s="12" t="s">
        <v>14</v>
      </c>
      <c r="AQ1114" s="12" t="s">
        <v>9258</v>
      </c>
    </row>
    <row r="1115" ht="12.75">
      <c r="A1115" s="1" t="s">
        <v>2787</v>
      </c>
    </row>
    <row r="1116" spans="1:43" ht="12.75">
      <c r="A1116" s="4" t="s">
        <v>10896</v>
      </c>
      <c r="B1116" s="11" t="s">
        <v>9976</v>
      </c>
      <c r="C1116" s="12" t="s">
        <v>2617</v>
      </c>
      <c r="D1116" s="12" t="s">
        <v>6889</v>
      </c>
      <c r="E1116" s="12" t="s">
        <v>4140</v>
      </c>
      <c r="F1116" s="12" t="s">
        <v>10500</v>
      </c>
      <c r="G1116" s="12" t="s">
        <v>8580</v>
      </c>
      <c r="H1116" s="12" t="s">
        <v>7647</v>
      </c>
      <c r="I1116" s="12" t="s">
        <v>7648</v>
      </c>
      <c r="J1116" s="12" t="s">
        <v>3591</v>
      </c>
      <c r="K1116" s="12" t="s">
        <v>4300</v>
      </c>
      <c r="L1116" s="12" t="s">
        <v>8736</v>
      </c>
      <c r="O1116" s="12" t="s">
        <v>15</v>
      </c>
      <c r="V1116" s="12" t="s">
        <v>7674</v>
      </c>
      <c r="AH1116" s="12" t="s">
        <v>5732</v>
      </c>
      <c r="AO1116" s="12" t="s">
        <v>9831</v>
      </c>
      <c r="AP1116" s="12" t="s">
        <v>5926</v>
      </c>
      <c r="AQ1116" s="12" t="s">
        <v>9258</v>
      </c>
    </row>
    <row r="1117" ht="12.75">
      <c r="A1117" s="1" t="s">
        <v>2798</v>
      </c>
    </row>
    <row r="1118" spans="1:43" ht="12.75">
      <c r="A1118" s="1" t="s">
        <v>4472</v>
      </c>
      <c r="C1118" s="12" t="s">
        <v>2618</v>
      </c>
      <c r="D1118" s="12" t="s">
        <v>10570</v>
      </c>
      <c r="K1118" s="12" t="s">
        <v>1492</v>
      </c>
      <c r="L1118" s="12" t="s">
        <v>449</v>
      </c>
      <c r="O1118" s="12" t="s">
        <v>17</v>
      </c>
      <c r="AQ1118" s="12" t="s">
        <v>9258</v>
      </c>
    </row>
    <row r="1119" ht="12.75">
      <c r="A1119" s="1" t="s">
        <v>1654</v>
      </c>
    </row>
    <row r="1120" ht="12.75">
      <c r="A1120" s="1" t="s">
        <v>2791</v>
      </c>
    </row>
    <row r="1121" spans="1:43" ht="12.75">
      <c r="A1121" s="1" t="s">
        <v>4462</v>
      </c>
      <c r="C1121" s="12" t="s">
        <v>2619</v>
      </c>
      <c r="D1121" s="12" t="s">
        <v>10571</v>
      </c>
      <c r="K1121" s="12" t="s">
        <v>1493</v>
      </c>
      <c r="L1121" s="12" t="s">
        <v>450</v>
      </c>
      <c r="O1121" s="12" t="s">
        <v>16</v>
      </c>
      <c r="AQ1121" s="12" t="s">
        <v>9258</v>
      </c>
    </row>
    <row r="1122" ht="12.75">
      <c r="A1122" s="1" t="s">
        <v>9553</v>
      </c>
    </row>
    <row r="1123" spans="1:43" ht="12.75">
      <c r="A1123" s="1" t="s">
        <v>6614</v>
      </c>
      <c r="C1123" s="12" t="s">
        <v>2620</v>
      </c>
      <c r="D1123" s="12" t="s">
        <v>10572</v>
      </c>
      <c r="K1123" s="12" t="s">
        <v>1494</v>
      </c>
      <c r="L1123" s="12" t="s">
        <v>451</v>
      </c>
      <c r="O1123" s="12" t="s">
        <v>18</v>
      </c>
      <c r="AQ1123" s="12" t="s">
        <v>9258</v>
      </c>
    </row>
    <row r="1124" spans="1:2" ht="12.75">
      <c r="A1124" s="1" t="s">
        <v>6589</v>
      </c>
      <c r="B1124" s="11" t="s">
        <v>6590</v>
      </c>
    </row>
    <row r="1125" spans="1:2" ht="12.75">
      <c r="A1125" s="1" t="s">
        <v>9918</v>
      </c>
      <c r="B1125" s="11" t="s">
        <v>9961</v>
      </c>
    </row>
    <row r="1126" spans="1:43" ht="12.75">
      <c r="A1126" s="1" t="s">
        <v>4005</v>
      </c>
      <c r="C1126" s="12" t="s">
        <v>2621</v>
      </c>
      <c r="D1126" s="12" t="s">
        <v>10573</v>
      </c>
      <c r="K1126" s="12" t="s">
        <v>4005</v>
      </c>
      <c r="L1126" s="12" t="s">
        <v>4005</v>
      </c>
      <c r="O1126" s="12" t="s">
        <v>19</v>
      </c>
      <c r="AQ1126" s="12" t="s">
        <v>9258</v>
      </c>
    </row>
    <row r="1127" ht="12.75">
      <c r="A1127" s="1" t="s">
        <v>9919</v>
      </c>
    </row>
    <row r="1128" spans="1:43" ht="12.75">
      <c r="A1128" s="4" t="s">
        <v>4513</v>
      </c>
      <c r="B1128" s="11" t="s">
        <v>9979</v>
      </c>
      <c r="C1128" s="12" t="s">
        <v>2622</v>
      </c>
      <c r="D1128" s="12" t="s">
        <v>10574</v>
      </c>
      <c r="E1128" s="12" t="s">
        <v>4141</v>
      </c>
      <c r="F1128" s="12" t="s">
        <v>3686</v>
      </c>
      <c r="G1128" s="12" t="s">
        <v>8581</v>
      </c>
      <c r="H1128" s="12" t="s">
        <v>7649</v>
      </c>
      <c r="I1128" s="12" t="s">
        <v>4513</v>
      </c>
      <c r="J1128" s="12" t="s">
        <v>3592</v>
      </c>
      <c r="K1128" s="12" t="s">
        <v>4301</v>
      </c>
      <c r="L1128" s="12" t="s">
        <v>8737</v>
      </c>
      <c r="O1128" s="12" t="s">
        <v>20</v>
      </c>
      <c r="V1128" s="12" t="s">
        <v>7675</v>
      </c>
      <c r="AB1128" s="12" t="s">
        <v>4898</v>
      </c>
      <c r="AH1128" s="12" t="s">
        <v>5733</v>
      </c>
      <c r="AO1128" s="12" t="s">
        <v>9832</v>
      </c>
      <c r="AP1128" s="12" t="s">
        <v>5926</v>
      </c>
      <c r="AQ1128" s="12" t="s">
        <v>9258</v>
      </c>
    </row>
    <row r="1129" spans="1:43" ht="12.75">
      <c r="A1129" s="1" t="s">
        <v>6327</v>
      </c>
      <c r="C1129" s="12" t="s">
        <v>2623</v>
      </c>
      <c r="D1129" s="12" t="s">
        <v>10575</v>
      </c>
      <c r="K1129" s="12" t="s">
        <v>1495</v>
      </c>
      <c r="L1129" s="12" t="s">
        <v>452</v>
      </c>
      <c r="O1129" s="12" t="s">
        <v>21</v>
      </c>
      <c r="AQ1129" s="12" t="s">
        <v>9258</v>
      </c>
    </row>
    <row r="1130" spans="1:43" ht="12.75">
      <c r="A1130" s="1" t="s">
        <v>2805</v>
      </c>
      <c r="B1130" s="11" t="s">
        <v>1497</v>
      </c>
      <c r="C1130" s="12" t="s">
        <v>2624</v>
      </c>
      <c r="D1130" s="12" t="s">
        <v>10576</v>
      </c>
      <c r="K1130" s="12" t="s">
        <v>1498</v>
      </c>
      <c r="L1130" s="12" t="s">
        <v>453</v>
      </c>
      <c r="O1130" s="12" t="s">
        <v>22</v>
      </c>
      <c r="AQ1130" s="12" t="s">
        <v>9258</v>
      </c>
    </row>
    <row r="1131" spans="1:43" ht="12.75">
      <c r="A1131" s="1" t="s">
        <v>1496</v>
      </c>
      <c r="B1131" s="11" t="s">
        <v>9979</v>
      </c>
      <c r="C1131" s="12" t="s">
        <v>2625</v>
      </c>
      <c r="D1131" s="12" t="s">
        <v>10577</v>
      </c>
      <c r="K1131" s="12" t="s">
        <v>1499</v>
      </c>
      <c r="L1131" s="12" t="s">
        <v>454</v>
      </c>
      <c r="O1131" s="12" t="s">
        <v>23</v>
      </c>
      <c r="AQ1131" s="12" t="s">
        <v>9258</v>
      </c>
    </row>
    <row r="1132" ht="12.75">
      <c r="A1132" s="1" t="s">
        <v>2806</v>
      </c>
    </row>
    <row r="1133" spans="1:43" ht="12.75">
      <c r="A1133" s="1" t="s">
        <v>8479</v>
      </c>
      <c r="B1133" s="11" t="s">
        <v>3902</v>
      </c>
      <c r="C1133" s="12" t="s">
        <v>2626</v>
      </c>
      <c r="D1133" s="12" t="s">
        <v>10578</v>
      </c>
      <c r="K1133" s="12" t="s">
        <v>1500</v>
      </c>
      <c r="L1133" s="12" t="s">
        <v>455</v>
      </c>
      <c r="O1133" s="12" t="s">
        <v>24</v>
      </c>
      <c r="AQ1133" s="12" t="s">
        <v>9258</v>
      </c>
    </row>
    <row r="1134" spans="1:43" ht="12.75">
      <c r="A1134" s="1" t="s">
        <v>10533</v>
      </c>
      <c r="C1134" s="12" t="s">
        <v>9349</v>
      </c>
      <c r="D1134" s="12" t="s">
        <v>4822</v>
      </c>
      <c r="K1134" s="12" t="s">
        <v>6932</v>
      </c>
      <c r="L1134" s="12" t="s">
        <v>2539</v>
      </c>
      <c r="O1134" s="12" t="s">
        <v>7226</v>
      </c>
      <c r="AQ1134" s="12" t="s">
        <v>5926</v>
      </c>
    </row>
    <row r="1135" spans="1:2" ht="12.75">
      <c r="A1135" s="1" t="s">
        <v>2813</v>
      </c>
      <c r="B1135" s="11" t="s">
        <v>2814</v>
      </c>
    </row>
    <row r="1136" ht="12.75">
      <c r="A1136" s="1" t="s">
        <v>2025</v>
      </c>
    </row>
    <row r="1137" spans="1:2" ht="12.75">
      <c r="A1137" s="1" t="s">
        <v>2024</v>
      </c>
      <c r="B1137" s="11" t="s">
        <v>9976</v>
      </c>
    </row>
    <row r="1138" ht="12.75">
      <c r="A1138" s="1" t="s">
        <v>9920</v>
      </c>
    </row>
    <row r="1139" ht="12.75">
      <c r="A1139" s="1" t="s">
        <v>9921</v>
      </c>
    </row>
    <row r="1140" spans="1:43" ht="12.75">
      <c r="A1140" s="1" t="s">
        <v>2831</v>
      </c>
      <c r="C1140" s="12" t="s">
        <v>2627</v>
      </c>
      <c r="D1140" s="12" t="s">
        <v>10579</v>
      </c>
      <c r="K1140" s="12" t="s">
        <v>2831</v>
      </c>
      <c r="L1140" s="12" t="s">
        <v>456</v>
      </c>
      <c r="O1140" s="12" t="s">
        <v>25</v>
      </c>
      <c r="AQ1140" s="12" t="s">
        <v>9258</v>
      </c>
    </row>
    <row r="1141" ht="12.75">
      <c r="A1141" s="1" t="s">
        <v>2826</v>
      </c>
    </row>
    <row r="1142" ht="12.75">
      <c r="A1142" s="1" t="s">
        <v>2832</v>
      </c>
    </row>
    <row r="1143" ht="12.75">
      <c r="A1143" s="1" t="s">
        <v>2830</v>
      </c>
    </row>
    <row r="1144" spans="1:43" ht="12.75">
      <c r="A1144" s="1" t="s">
        <v>6270</v>
      </c>
      <c r="C1144" s="12" t="s">
        <v>2628</v>
      </c>
      <c r="D1144" s="12" t="s">
        <v>10580</v>
      </c>
      <c r="K1144" s="12" t="s">
        <v>1501</v>
      </c>
      <c r="L1144" s="12" t="s">
        <v>457</v>
      </c>
      <c r="O1144" s="12" t="s">
        <v>9397</v>
      </c>
      <c r="AQ1144" s="12" t="s">
        <v>9258</v>
      </c>
    </row>
    <row r="1145" spans="1:2" ht="12.75">
      <c r="A1145" s="1" t="s">
        <v>4662</v>
      </c>
      <c r="B1145" s="11" t="s">
        <v>9979</v>
      </c>
    </row>
    <row r="1146" ht="12.75">
      <c r="A1146" s="1" t="s">
        <v>9922</v>
      </c>
    </row>
    <row r="1147" ht="12.75">
      <c r="A1147" s="1" t="s">
        <v>4113</v>
      </c>
    </row>
    <row r="1148" ht="12.75">
      <c r="A1148" s="1" t="s">
        <v>4112</v>
      </c>
    </row>
    <row r="1149" spans="1:2" ht="12.75">
      <c r="A1149" s="1" t="s">
        <v>6618</v>
      </c>
      <c r="B1149" s="11" t="s">
        <v>9924</v>
      </c>
    </row>
    <row r="1150" ht="12.75">
      <c r="A1150" s="1" t="s">
        <v>9923</v>
      </c>
    </row>
    <row r="1151" ht="12.75">
      <c r="A1151" s="1" t="s">
        <v>9925</v>
      </c>
    </row>
    <row r="1152" ht="12.75">
      <c r="A1152" s="1" t="s">
        <v>5914</v>
      </c>
    </row>
    <row r="1153" ht="12.75">
      <c r="A1153" s="1" t="s">
        <v>2831</v>
      </c>
    </row>
    <row r="1154" ht="12.75">
      <c r="A1154" s="1" t="s">
        <v>2769</v>
      </c>
    </row>
    <row r="1155" ht="12.75">
      <c r="A1155" s="1" t="s">
        <v>1371</v>
      </c>
    </row>
    <row r="1156" ht="12.75">
      <c r="A1156" s="1" t="s">
        <v>9926</v>
      </c>
    </row>
    <row r="1157" ht="12.75">
      <c r="A1157" s="1" t="s">
        <v>5903</v>
      </c>
    </row>
    <row r="1158" spans="1:43" ht="12.75">
      <c r="A1158" s="1" t="s">
        <v>6258</v>
      </c>
      <c r="C1158" s="12" t="s">
        <v>2629</v>
      </c>
      <c r="D1158" s="12" t="s">
        <v>10581</v>
      </c>
      <c r="K1158" s="12" t="s">
        <v>1502</v>
      </c>
      <c r="L1158" s="12" t="s">
        <v>458</v>
      </c>
      <c r="O1158" s="12" t="s">
        <v>26</v>
      </c>
      <c r="AQ1158" s="12" t="s">
        <v>9258</v>
      </c>
    </row>
    <row r="1159" spans="1:2" ht="12.75">
      <c r="A1159" s="1" t="s">
        <v>4007</v>
      </c>
      <c r="B1159" s="11" t="s">
        <v>9976</v>
      </c>
    </row>
    <row r="1160" spans="1:2" ht="12.75">
      <c r="A1160" s="1" t="s">
        <v>9927</v>
      </c>
      <c r="B1160" s="11" t="s">
        <v>3701</v>
      </c>
    </row>
    <row r="1161" spans="1:43" ht="12.75">
      <c r="A1161" s="1" t="s">
        <v>9630</v>
      </c>
      <c r="B1161" s="10" t="s">
        <v>9979</v>
      </c>
      <c r="C1161" s="12" t="s">
        <v>2630</v>
      </c>
      <c r="D1161" s="12" t="s">
        <v>10582</v>
      </c>
      <c r="K1161" s="12" t="s">
        <v>9630</v>
      </c>
      <c r="L1161" s="12" t="s">
        <v>459</v>
      </c>
      <c r="O1161" s="12" t="s">
        <v>27</v>
      </c>
      <c r="AQ1161" s="12" t="s">
        <v>9258</v>
      </c>
    </row>
    <row r="1162" spans="1:43" ht="12.75">
      <c r="A1162" s="4" t="s">
        <v>3945</v>
      </c>
      <c r="B1162" s="11" t="s">
        <v>11006</v>
      </c>
      <c r="C1162" s="12" t="s">
        <v>4386</v>
      </c>
      <c r="D1162" s="12" t="s">
        <v>6890</v>
      </c>
      <c r="E1162" s="12" t="s">
        <v>4142</v>
      </c>
      <c r="F1162" s="12" t="s">
        <v>6943</v>
      </c>
      <c r="G1162" s="12" t="s">
        <v>8582</v>
      </c>
      <c r="H1162" s="12" t="s">
        <v>7651</v>
      </c>
      <c r="I1162" s="12" t="s">
        <v>7650</v>
      </c>
      <c r="J1162" s="12" t="s">
        <v>3593</v>
      </c>
      <c r="K1162" s="12" t="s">
        <v>4302</v>
      </c>
      <c r="L1162" s="12" t="s">
        <v>8738</v>
      </c>
      <c r="O1162" s="12" t="s">
        <v>3848</v>
      </c>
      <c r="V1162" s="12" t="s">
        <v>7676</v>
      </c>
      <c r="AH1162" s="12" t="s">
        <v>5734</v>
      </c>
      <c r="AO1162" s="12" t="s">
        <v>9833</v>
      </c>
      <c r="AP1162" s="12" t="s">
        <v>5926</v>
      </c>
      <c r="AQ1162" s="12" t="s">
        <v>9258</v>
      </c>
    </row>
    <row r="1163" spans="1:43" ht="12.75">
      <c r="A1163" s="4" t="s">
        <v>10898</v>
      </c>
      <c r="B1163" s="11" t="s">
        <v>9991</v>
      </c>
      <c r="C1163" s="12" t="s">
        <v>4387</v>
      </c>
      <c r="D1163" s="12" t="s">
        <v>11315</v>
      </c>
      <c r="E1163" s="12" t="s">
        <v>4143</v>
      </c>
      <c r="F1163" s="12" t="s">
        <v>6942</v>
      </c>
      <c r="G1163" s="12" t="s">
        <v>8583</v>
      </c>
      <c r="H1163" s="12" t="s">
        <v>7652</v>
      </c>
      <c r="I1163" s="12" t="s">
        <v>3945</v>
      </c>
      <c r="J1163" s="12" t="s">
        <v>3594</v>
      </c>
      <c r="K1163" s="12" t="s">
        <v>1503</v>
      </c>
      <c r="L1163" s="12" t="s">
        <v>6616</v>
      </c>
      <c r="O1163" s="12" t="s">
        <v>28</v>
      </c>
      <c r="V1163" s="12" t="s">
        <v>7677</v>
      </c>
      <c r="AB1163" s="12" t="s">
        <v>4899</v>
      </c>
      <c r="AH1163" s="12" t="s">
        <v>5735</v>
      </c>
      <c r="AO1163" s="12" t="s">
        <v>8090</v>
      </c>
      <c r="AP1163" s="12" t="s">
        <v>5926</v>
      </c>
      <c r="AQ1163" s="12" t="s">
        <v>9258</v>
      </c>
    </row>
    <row r="1164" spans="1:43" ht="12.75">
      <c r="A1164" s="1" t="s">
        <v>6249</v>
      </c>
      <c r="B1164" s="11" t="s">
        <v>4100</v>
      </c>
      <c r="C1164" s="12" t="s">
        <v>2631</v>
      </c>
      <c r="D1164" s="12" t="s">
        <v>10583</v>
      </c>
      <c r="K1164" s="12" t="s">
        <v>1504</v>
      </c>
      <c r="L1164" s="12" t="s">
        <v>460</v>
      </c>
      <c r="O1164" s="12" t="s">
        <v>4351</v>
      </c>
      <c r="AQ1164" s="12" t="s">
        <v>9258</v>
      </c>
    </row>
    <row r="1165" spans="1:43" ht="12.75">
      <c r="A1165" s="1" t="s">
        <v>4657</v>
      </c>
      <c r="B1165" s="11" t="s">
        <v>9984</v>
      </c>
      <c r="C1165" s="12" t="s">
        <v>2632</v>
      </c>
      <c r="D1165" s="12" t="s">
        <v>10584</v>
      </c>
      <c r="K1165" s="12" t="s">
        <v>1505</v>
      </c>
      <c r="L1165" s="12" t="s">
        <v>461</v>
      </c>
      <c r="O1165" s="12" t="s">
        <v>29</v>
      </c>
      <c r="AQ1165" s="12" t="s">
        <v>9258</v>
      </c>
    </row>
    <row r="1166" ht="12.75">
      <c r="A1166" s="1" t="s">
        <v>6539</v>
      </c>
    </row>
    <row r="1167" spans="1:43" ht="12.75">
      <c r="A1167" s="1" t="s">
        <v>3709</v>
      </c>
      <c r="C1167" s="12" t="s">
        <v>2633</v>
      </c>
      <c r="D1167" s="12" t="s">
        <v>10585</v>
      </c>
      <c r="K1167" s="12" t="s">
        <v>3709</v>
      </c>
      <c r="L1167" s="12" t="s">
        <v>462</v>
      </c>
      <c r="O1167" s="12" t="s">
        <v>30</v>
      </c>
      <c r="AQ1167" s="12" t="s">
        <v>9258</v>
      </c>
    </row>
    <row r="1168" ht="12.75">
      <c r="A1168" s="1" t="s">
        <v>9928</v>
      </c>
    </row>
    <row r="1169" spans="1:43" ht="12.75">
      <c r="A1169" s="1" t="s">
        <v>2810</v>
      </c>
      <c r="C1169" s="12" t="s">
        <v>2634</v>
      </c>
      <c r="D1169" s="12" t="s">
        <v>10586</v>
      </c>
      <c r="K1169" s="12" t="s">
        <v>3112</v>
      </c>
      <c r="L1169" s="12" t="s">
        <v>463</v>
      </c>
      <c r="O1169" s="12" t="s">
        <v>31</v>
      </c>
      <c r="AQ1169" s="12" t="s">
        <v>9258</v>
      </c>
    </row>
    <row r="1170" ht="12.75">
      <c r="A1170" s="1" t="s">
        <v>2812</v>
      </c>
    </row>
    <row r="1171" spans="1:43" ht="12.75">
      <c r="A1171" s="1" t="s">
        <v>9635</v>
      </c>
      <c r="C1171" s="12" t="s">
        <v>2635</v>
      </c>
      <c r="D1171" s="12" t="s">
        <v>10587</v>
      </c>
      <c r="K1171" s="12" t="s">
        <v>1506</v>
      </c>
      <c r="L1171" s="12" t="s">
        <v>464</v>
      </c>
      <c r="O1171" s="12" t="s">
        <v>32</v>
      </c>
      <c r="AQ1171" s="12" t="s">
        <v>9258</v>
      </c>
    </row>
    <row r="1172" spans="1:43" ht="12.75">
      <c r="A1172" s="1" t="s">
        <v>9637</v>
      </c>
      <c r="B1172" s="11" t="s">
        <v>9638</v>
      </c>
      <c r="C1172" s="12" t="s">
        <v>2636</v>
      </c>
      <c r="D1172" s="12" t="s">
        <v>10588</v>
      </c>
      <c r="K1172" s="12" t="s">
        <v>1507</v>
      </c>
      <c r="L1172" s="12" t="s">
        <v>465</v>
      </c>
      <c r="O1172" s="12" t="s">
        <v>33</v>
      </c>
      <c r="AQ1172" s="12" t="s">
        <v>9258</v>
      </c>
    </row>
    <row r="1173" spans="1:43" ht="12.75">
      <c r="A1173" s="4" t="s">
        <v>3909</v>
      </c>
      <c r="B1173" s="11" t="s">
        <v>9977</v>
      </c>
      <c r="C1173" s="12" t="s">
        <v>4388</v>
      </c>
      <c r="D1173" s="12" t="s">
        <v>10589</v>
      </c>
      <c r="E1173" s="12" t="s">
        <v>4144</v>
      </c>
      <c r="F1173" s="12" t="s">
        <v>6945</v>
      </c>
      <c r="G1173" s="12" t="s">
        <v>2849</v>
      </c>
      <c r="H1173" s="12" t="s">
        <v>7655</v>
      </c>
      <c r="I1173" s="12" t="s">
        <v>7656</v>
      </c>
      <c r="J1173" s="12" t="s">
        <v>5459</v>
      </c>
      <c r="K1173" s="12" t="s">
        <v>7655</v>
      </c>
      <c r="L1173" s="12" t="s">
        <v>11286</v>
      </c>
      <c r="O1173" s="12" t="s">
        <v>45</v>
      </c>
      <c r="V1173" s="12" t="s">
        <v>7678</v>
      </c>
      <c r="AB1173" s="12" t="s">
        <v>10285</v>
      </c>
      <c r="AH1173" s="12" t="s">
        <v>5736</v>
      </c>
      <c r="AO1173" s="12" t="s">
        <v>8091</v>
      </c>
      <c r="AP1173" s="12" t="s">
        <v>5926</v>
      </c>
      <c r="AQ1173" s="12" t="s">
        <v>9258</v>
      </c>
    </row>
    <row r="1174" spans="1:43" ht="12.75">
      <c r="A1174" s="4" t="s">
        <v>11399</v>
      </c>
      <c r="B1174" s="11" t="s">
        <v>9980</v>
      </c>
      <c r="C1174" s="12" t="s">
        <v>9300</v>
      </c>
      <c r="D1174" s="12" t="s">
        <v>2273</v>
      </c>
      <c r="E1174" s="12" t="s">
        <v>699</v>
      </c>
      <c r="F1174" s="12" t="s">
        <v>6944</v>
      </c>
      <c r="G1174" s="12" t="s">
        <v>2850</v>
      </c>
      <c r="H1174" s="12" t="s">
        <v>7653</v>
      </c>
      <c r="I1174" s="12" t="s">
        <v>7654</v>
      </c>
      <c r="J1174" s="12" t="s">
        <v>5460</v>
      </c>
      <c r="K1174" s="12" t="s">
        <v>7653</v>
      </c>
      <c r="L1174" s="12" t="s">
        <v>11287</v>
      </c>
      <c r="O1174" s="12" t="s">
        <v>34</v>
      </c>
      <c r="V1174" s="12" t="s">
        <v>7679</v>
      </c>
      <c r="AB1174" s="12" t="s">
        <v>10286</v>
      </c>
      <c r="AH1174" s="12" t="s">
        <v>5737</v>
      </c>
      <c r="AO1174" s="12" t="s">
        <v>8092</v>
      </c>
      <c r="AP1174" s="12" t="s">
        <v>5926</v>
      </c>
      <c r="AQ1174" s="12" t="s">
        <v>9258</v>
      </c>
    </row>
    <row r="1175" spans="1:43" ht="12.75">
      <c r="A1175" s="4" t="s">
        <v>9549</v>
      </c>
      <c r="B1175" s="11" t="s">
        <v>6365</v>
      </c>
      <c r="C1175" s="12" t="s">
        <v>4389</v>
      </c>
      <c r="D1175" s="12" t="s">
        <v>2272</v>
      </c>
      <c r="E1175" s="12" t="s">
        <v>700</v>
      </c>
      <c r="F1175" s="12" t="s">
        <v>6946</v>
      </c>
      <c r="G1175" s="12" t="s">
        <v>8584</v>
      </c>
      <c r="H1175" s="12" t="s">
        <v>7658</v>
      </c>
      <c r="I1175" s="12" t="s">
        <v>7657</v>
      </c>
      <c r="J1175" s="12" t="s">
        <v>5461</v>
      </c>
      <c r="K1175" s="12" t="s">
        <v>7657</v>
      </c>
      <c r="L1175" s="12" t="s">
        <v>7657</v>
      </c>
      <c r="O1175" s="12" t="s">
        <v>35</v>
      </c>
      <c r="V1175" s="12" t="s">
        <v>7680</v>
      </c>
      <c r="AB1175" s="13" t="s">
        <v>4900</v>
      </c>
      <c r="AH1175" s="12" t="s">
        <v>5738</v>
      </c>
      <c r="AO1175" s="12" t="s">
        <v>8093</v>
      </c>
      <c r="AP1175" s="12" t="s">
        <v>5926</v>
      </c>
      <c r="AQ1175" s="12" t="s">
        <v>9258</v>
      </c>
    </row>
    <row r="1176" spans="1:2" ht="12.75">
      <c r="A1176" s="1" t="s">
        <v>9706</v>
      </c>
      <c r="B1176" s="11" t="s">
        <v>9707</v>
      </c>
    </row>
    <row r="1177" ht="12.75">
      <c r="A1177" s="1" t="s">
        <v>4106</v>
      </c>
    </row>
    <row r="1178" spans="1:2" ht="12.75">
      <c r="A1178" s="1" t="s">
        <v>9235</v>
      </c>
      <c r="B1178" s="11" t="s">
        <v>9989</v>
      </c>
    </row>
    <row r="1179" ht="12.75">
      <c r="A1179" s="1" t="s">
        <v>9929</v>
      </c>
    </row>
    <row r="1180" spans="1:43" ht="12.75">
      <c r="A1180" s="1" t="s">
        <v>10343</v>
      </c>
      <c r="C1180" s="12" t="s">
        <v>9350</v>
      </c>
      <c r="D1180" s="12" t="s">
        <v>4823</v>
      </c>
      <c r="K1180" s="12" t="s">
        <v>10343</v>
      </c>
      <c r="L1180" s="12" t="s">
        <v>2540</v>
      </c>
      <c r="O1180" s="12" t="s">
        <v>7228</v>
      </c>
      <c r="AQ1180" s="12" t="s">
        <v>5926</v>
      </c>
    </row>
    <row r="1181" spans="1:43" ht="12.75">
      <c r="A1181" s="1" t="s">
        <v>11383</v>
      </c>
      <c r="C1181" s="12" t="s">
        <v>3484</v>
      </c>
      <c r="D1181" s="12" t="s">
        <v>4824</v>
      </c>
      <c r="K1181" s="12" t="s">
        <v>11383</v>
      </c>
      <c r="L1181" s="12" t="s">
        <v>2541</v>
      </c>
      <c r="O1181" s="12" t="s">
        <v>7229</v>
      </c>
      <c r="AQ1181" s="12" t="s">
        <v>5926</v>
      </c>
    </row>
    <row r="1182" ht="12.75">
      <c r="A1182" s="1" t="s">
        <v>11369</v>
      </c>
    </row>
    <row r="1183" spans="1:2" ht="12.75">
      <c r="A1183" s="1" t="s">
        <v>4024</v>
      </c>
      <c r="B1183" s="11" t="s">
        <v>9984</v>
      </c>
    </row>
    <row r="1184" ht="12.75">
      <c r="A1184" s="1" t="s">
        <v>4533</v>
      </c>
    </row>
    <row r="1185" ht="12.75">
      <c r="A1185" s="1" t="s">
        <v>3714</v>
      </c>
    </row>
    <row r="1186" ht="12.75">
      <c r="A1186" s="1" t="s">
        <v>8670</v>
      </c>
    </row>
    <row r="1187" ht="12.75">
      <c r="A1187" s="1" t="s">
        <v>8166</v>
      </c>
    </row>
    <row r="1188" ht="12.75">
      <c r="A1188" s="1" t="s">
        <v>8675</v>
      </c>
    </row>
    <row r="1189" spans="1:2" ht="12.75">
      <c r="A1189" s="1" t="s">
        <v>3715</v>
      </c>
      <c r="B1189" s="11" t="s">
        <v>9979</v>
      </c>
    </row>
    <row r="1190" spans="1:2" ht="12.75">
      <c r="A1190" s="1" t="s">
        <v>3716</v>
      </c>
      <c r="B1190" s="11" t="s">
        <v>9976</v>
      </c>
    </row>
    <row r="1191" spans="1:2" ht="12.75">
      <c r="A1191" s="1" t="s">
        <v>6455</v>
      </c>
      <c r="B1191" s="11" t="s">
        <v>9979</v>
      </c>
    </row>
    <row r="1192" spans="1:43" ht="12.75">
      <c r="A1192" s="4" t="s">
        <v>6318</v>
      </c>
      <c r="B1192" s="11" t="s">
        <v>8323</v>
      </c>
      <c r="C1192" s="12" t="s">
        <v>4390</v>
      </c>
      <c r="D1192" s="12" t="s">
        <v>2274</v>
      </c>
      <c r="E1192" s="12" t="s">
        <v>701</v>
      </c>
      <c r="F1192" s="12" t="s">
        <v>6947</v>
      </c>
      <c r="G1192" s="12" t="s">
        <v>8585</v>
      </c>
      <c r="H1192" s="12" t="s">
        <v>7659</v>
      </c>
      <c r="I1192" s="12" t="s">
        <v>7660</v>
      </c>
      <c r="J1192" s="12" t="s">
        <v>5462</v>
      </c>
      <c r="K1192" s="12" t="s">
        <v>6698</v>
      </c>
      <c r="L1192" s="12" t="s">
        <v>11288</v>
      </c>
      <c r="O1192" s="12" t="s">
        <v>37</v>
      </c>
      <c r="V1192" s="12" t="s">
        <v>7681</v>
      </c>
      <c r="AB1192" s="12" t="s">
        <v>4941</v>
      </c>
      <c r="AH1192" s="12" t="s">
        <v>5739</v>
      </c>
      <c r="AO1192" s="12" t="s">
        <v>8094</v>
      </c>
      <c r="AP1192" s="12" t="s">
        <v>5926</v>
      </c>
      <c r="AQ1192" s="12" t="s">
        <v>9258</v>
      </c>
    </row>
    <row r="1193" ht="12.75">
      <c r="A1193" s="1" t="s">
        <v>8677</v>
      </c>
    </row>
    <row r="1194" ht="12.75">
      <c r="A1194" s="1" t="s">
        <v>8685</v>
      </c>
    </row>
    <row r="1195" spans="1:43" ht="12.75">
      <c r="A1195" s="1" t="s">
        <v>10889</v>
      </c>
      <c r="B1195" s="11" t="s">
        <v>9984</v>
      </c>
      <c r="C1195" s="12" t="s">
        <v>2637</v>
      </c>
      <c r="D1195" s="12" t="s">
        <v>10590</v>
      </c>
      <c r="K1195" s="12" t="s">
        <v>1508</v>
      </c>
      <c r="L1195" s="12" t="s">
        <v>10889</v>
      </c>
      <c r="O1195" s="12" t="s">
        <v>36</v>
      </c>
      <c r="AQ1195" s="12" t="s">
        <v>9258</v>
      </c>
    </row>
    <row r="1196" spans="1:2" ht="12.75">
      <c r="A1196" s="1" t="s">
        <v>6437</v>
      </c>
      <c r="B1196" s="11" t="s">
        <v>9931</v>
      </c>
    </row>
    <row r="1197" spans="1:2" ht="12.75">
      <c r="A1197" s="1" t="s">
        <v>9930</v>
      </c>
      <c r="B1197" s="11" t="s">
        <v>6438</v>
      </c>
    </row>
    <row r="1198" spans="1:43" ht="12.75">
      <c r="A1198" s="1" t="s">
        <v>9591</v>
      </c>
      <c r="C1198" s="12" t="s">
        <v>2638</v>
      </c>
      <c r="D1198" s="12" t="s">
        <v>10591</v>
      </c>
      <c r="K1198" s="12" t="s">
        <v>1509</v>
      </c>
      <c r="L1198" s="12" t="s">
        <v>466</v>
      </c>
      <c r="O1198" s="12" t="s">
        <v>38</v>
      </c>
      <c r="AQ1198" s="12" t="s">
        <v>9258</v>
      </c>
    </row>
    <row r="1199" ht="12.75">
      <c r="A1199" s="1" t="s">
        <v>7376</v>
      </c>
    </row>
    <row r="1200" ht="12.75">
      <c r="A1200" s="1" t="s">
        <v>8659</v>
      </c>
    </row>
    <row r="1201" spans="1:43" ht="12.75">
      <c r="A1201" s="1" t="s">
        <v>10874</v>
      </c>
      <c r="C1201" s="12" t="s">
        <v>2639</v>
      </c>
      <c r="D1201" s="12" t="s">
        <v>10592</v>
      </c>
      <c r="K1201" s="12" t="s">
        <v>10874</v>
      </c>
      <c r="L1201" s="12" t="s">
        <v>467</v>
      </c>
      <c r="O1201" s="12" t="s">
        <v>39</v>
      </c>
      <c r="AQ1201" s="12" t="s">
        <v>9258</v>
      </c>
    </row>
    <row r="1202" ht="12.75">
      <c r="A1202" s="1" t="s">
        <v>5967</v>
      </c>
    </row>
    <row r="1203" spans="1:43" ht="12.75">
      <c r="A1203" s="1" t="s">
        <v>4458</v>
      </c>
      <c r="C1203" s="12" t="s">
        <v>2640</v>
      </c>
      <c r="D1203" s="12" t="s">
        <v>10593</v>
      </c>
      <c r="K1203" s="12" t="s">
        <v>1510</v>
      </c>
      <c r="L1203" s="12" t="s">
        <v>468</v>
      </c>
      <c r="O1203" s="12" t="s">
        <v>40</v>
      </c>
      <c r="AQ1203" s="12" t="s">
        <v>9258</v>
      </c>
    </row>
    <row r="1204" spans="1:43" ht="12.75">
      <c r="A1204" s="1" t="s">
        <v>4232</v>
      </c>
      <c r="C1204" s="12" t="s">
        <v>2641</v>
      </c>
      <c r="D1204" s="12" t="s">
        <v>10594</v>
      </c>
      <c r="K1204" s="12" t="s">
        <v>4232</v>
      </c>
      <c r="L1204" s="12" t="s">
        <v>469</v>
      </c>
      <c r="O1204" s="12" t="s">
        <v>41</v>
      </c>
      <c r="AQ1204" s="12" t="s">
        <v>9258</v>
      </c>
    </row>
    <row r="1205" spans="1:43" ht="12.75">
      <c r="A1205" s="1" t="s">
        <v>9595</v>
      </c>
      <c r="C1205" s="12" t="s">
        <v>2642</v>
      </c>
      <c r="D1205" s="12" t="s">
        <v>10595</v>
      </c>
      <c r="K1205" s="12" t="s">
        <v>1511</v>
      </c>
      <c r="L1205" s="12" t="s">
        <v>470</v>
      </c>
      <c r="O1205" s="12" t="s">
        <v>42</v>
      </c>
      <c r="AQ1205" s="12" t="s">
        <v>9258</v>
      </c>
    </row>
    <row r="1206" spans="1:43" ht="12.75">
      <c r="A1206" s="1" t="s">
        <v>10370</v>
      </c>
      <c r="B1206" s="11" t="s">
        <v>10371</v>
      </c>
      <c r="C1206" s="12" t="s">
        <v>9351</v>
      </c>
      <c r="D1206" s="12" t="s">
        <v>4825</v>
      </c>
      <c r="K1206" s="12" t="s">
        <v>10370</v>
      </c>
      <c r="L1206" s="12" t="s">
        <v>2542</v>
      </c>
      <c r="O1206" s="12" t="s">
        <v>7230</v>
      </c>
      <c r="AQ1206" s="12" t="s">
        <v>5926</v>
      </c>
    </row>
    <row r="1207" spans="1:43" ht="12.75">
      <c r="A1207" s="4" t="s">
        <v>6480</v>
      </c>
      <c r="B1207" s="11" t="s">
        <v>8096</v>
      </c>
      <c r="C1207" s="12" t="s">
        <v>4391</v>
      </c>
      <c r="D1207" s="12" t="s">
        <v>5935</v>
      </c>
      <c r="E1207" s="12" t="s">
        <v>702</v>
      </c>
      <c r="F1207" s="12" t="s">
        <v>6948</v>
      </c>
      <c r="G1207" s="12" t="s">
        <v>8586</v>
      </c>
      <c r="H1207" s="12" t="s">
        <v>7661</v>
      </c>
      <c r="I1207" s="12" t="s">
        <v>6480</v>
      </c>
      <c r="J1207" s="12" t="s">
        <v>5463</v>
      </c>
      <c r="K1207" s="12" t="s">
        <v>1512</v>
      </c>
      <c r="L1207" s="12" t="s">
        <v>471</v>
      </c>
      <c r="O1207" s="12" t="s">
        <v>3849</v>
      </c>
      <c r="V1207" s="12" t="s">
        <v>7682</v>
      </c>
      <c r="AB1207" s="12" t="s">
        <v>4942</v>
      </c>
      <c r="AH1207" s="12" t="s">
        <v>5740</v>
      </c>
      <c r="AO1207" s="12" t="s">
        <v>8095</v>
      </c>
      <c r="AP1207" s="12" t="s">
        <v>5926</v>
      </c>
      <c r="AQ1207" s="12" t="s">
        <v>9258</v>
      </c>
    </row>
    <row r="1208" spans="1:2" ht="12.75">
      <c r="A1208" s="1" t="s">
        <v>5969</v>
      </c>
      <c r="B1208" s="11" t="s">
        <v>9976</v>
      </c>
    </row>
    <row r="1209" spans="1:2" ht="12.75">
      <c r="A1209" s="1" t="s">
        <v>5970</v>
      </c>
      <c r="B1209" s="11" t="s">
        <v>9979</v>
      </c>
    </row>
    <row r="1210" spans="1:43" ht="12.75">
      <c r="A1210" s="4" t="s">
        <v>2016</v>
      </c>
      <c r="B1210" s="11" t="s">
        <v>9984</v>
      </c>
      <c r="C1210" s="12" t="s">
        <v>4392</v>
      </c>
      <c r="D1210" s="12" t="s">
        <v>5936</v>
      </c>
      <c r="E1210" s="12" t="s">
        <v>4135</v>
      </c>
      <c r="F1210" s="12" t="s">
        <v>6949</v>
      </c>
      <c r="G1210" s="12" t="s">
        <v>8705</v>
      </c>
      <c r="H1210" s="12" t="s">
        <v>7662</v>
      </c>
      <c r="I1210" s="12" t="s">
        <v>7663</v>
      </c>
      <c r="J1210" s="12" t="s">
        <v>5464</v>
      </c>
      <c r="K1210" s="12" t="s">
        <v>2016</v>
      </c>
      <c r="L1210" s="12" t="s">
        <v>2016</v>
      </c>
      <c r="O1210" s="12" t="s">
        <v>3850</v>
      </c>
      <c r="V1210" s="12" t="s">
        <v>7683</v>
      </c>
      <c r="AB1210" s="12" t="s">
        <v>4943</v>
      </c>
      <c r="AH1210" s="12" t="s">
        <v>5741</v>
      </c>
      <c r="AO1210" s="12" t="s">
        <v>8097</v>
      </c>
      <c r="AP1210" s="12" t="s">
        <v>5926</v>
      </c>
      <c r="AQ1210" s="12" t="s">
        <v>9258</v>
      </c>
    </row>
    <row r="1211" ht="12.75">
      <c r="A1211" s="1" t="s">
        <v>9932</v>
      </c>
    </row>
    <row r="1212" spans="1:2" ht="12.75">
      <c r="A1212" s="1" t="s">
        <v>11390</v>
      </c>
      <c r="B1212" s="11" t="s">
        <v>1327</v>
      </c>
    </row>
    <row r="1213" spans="1:2" ht="12.75">
      <c r="A1213" s="1" t="s">
        <v>1325</v>
      </c>
      <c r="B1213" s="11" t="s">
        <v>1326</v>
      </c>
    </row>
    <row r="1214" spans="1:2" ht="12.75">
      <c r="A1214" s="1" t="s">
        <v>2284</v>
      </c>
      <c r="B1214" s="11" t="s">
        <v>9979</v>
      </c>
    </row>
    <row r="1215" ht="12.75">
      <c r="A1215" s="1" t="s">
        <v>9933</v>
      </c>
    </row>
    <row r="1216" ht="12.75">
      <c r="A1216" s="1" t="s">
        <v>8009</v>
      </c>
    </row>
    <row r="1217" ht="12.75">
      <c r="A1217" s="1" t="s">
        <v>8010</v>
      </c>
    </row>
    <row r="1218" spans="1:2" ht="12.75">
      <c r="A1218" s="1" t="s">
        <v>4618</v>
      </c>
      <c r="B1218" s="11" t="s">
        <v>9978</v>
      </c>
    </row>
    <row r="1219" ht="12.75">
      <c r="A1219" s="1" t="s">
        <v>6540</v>
      </c>
    </row>
    <row r="1220" spans="1:43" ht="12.75">
      <c r="A1220" s="1" t="s">
        <v>2778</v>
      </c>
      <c r="C1220" s="12" t="s">
        <v>2643</v>
      </c>
      <c r="D1220" s="12" t="s">
        <v>3745</v>
      </c>
      <c r="K1220" s="12" t="s">
        <v>1513</v>
      </c>
      <c r="L1220" s="12" t="s">
        <v>472</v>
      </c>
      <c r="O1220" s="12" t="s">
        <v>43</v>
      </c>
      <c r="AQ1220" s="12" t="s">
        <v>9258</v>
      </c>
    </row>
    <row r="1221" ht="12.75">
      <c r="A1221" s="1" t="s">
        <v>5910</v>
      </c>
    </row>
    <row r="1222" spans="1:43" ht="12.75">
      <c r="A1222" s="1" t="s">
        <v>6313</v>
      </c>
      <c r="C1222" s="12" t="s">
        <v>2644</v>
      </c>
      <c r="D1222" s="12" t="s">
        <v>3746</v>
      </c>
      <c r="K1222" s="12" t="s">
        <v>6313</v>
      </c>
      <c r="L1222" s="12" t="s">
        <v>473</v>
      </c>
      <c r="O1222" s="12" t="s">
        <v>44</v>
      </c>
      <c r="AQ1222" s="12" t="s">
        <v>9258</v>
      </c>
    </row>
    <row r="1223" ht="12.75">
      <c r="A1223" s="1" t="s">
        <v>3975</v>
      </c>
    </row>
    <row r="1224" ht="12.75">
      <c r="A1224" s="1" t="s">
        <v>2034</v>
      </c>
    </row>
    <row r="1225" spans="1:43" ht="12.75">
      <c r="A1225" s="4" t="s">
        <v>8998</v>
      </c>
      <c r="B1225" s="11" t="s">
        <v>8298</v>
      </c>
      <c r="C1225" s="12" t="s">
        <v>4393</v>
      </c>
      <c r="D1225" s="12" t="s">
        <v>1390</v>
      </c>
      <c r="E1225" s="12" t="s">
        <v>4136</v>
      </c>
      <c r="F1225" s="12" t="s">
        <v>9154</v>
      </c>
      <c r="G1225" s="12" t="s">
        <v>8706</v>
      </c>
      <c r="H1225" s="12" t="s">
        <v>7665</v>
      </c>
      <c r="I1225" s="12" t="s">
        <v>7664</v>
      </c>
      <c r="J1225" s="12" t="s">
        <v>3268</v>
      </c>
      <c r="K1225" s="12" t="s">
        <v>4145</v>
      </c>
      <c r="L1225" s="12" t="s">
        <v>11289</v>
      </c>
      <c r="O1225" s="12" t="s">
        <v>3851</v>
      </c>
      <c r="V1225" s="12" t="s">
        <v>7685</v>
      </c>
      <c r="AB1225" s="12" t="s">
        <v>4944</v>
      </c>
      <c r="AH1225" s="12" t="s">
        <v>5742</v>
      </c>
      <c r="AO1225" s="12" t="s">
        <v>8098</v>
      </c>
      <c r="AP1225" s="12" t="s">
        <v>5926</v>
      </c>
      <c r="AQ1225" s="12" t="s">
        <v>9258</v>
      </c>
    </row>
    <row r="1226" ht="12.75">
      <c r="A1226" s="1" t="s">
        <v>10906</v>
      </c>
    </row>
    <row r="1227" spans="1:2" ht="12.75">
      <c r="A1227" s="1" t="s">
        <v>6770</v>
      </c>
      <c r="B1227" s="11" t="s">
        <v>9979</v>
      </c>
    </row>
    <row r="1228" spans="1:2" ht="12.75">
      <c r="A1228" s="1" t="s">
        <v>10554</v>
      </c>
      <c r="B1228" s="11" t="s">
        <v>8016</v>
      </c>
    </row>
    <row r="1229" spans="1:43" ht="12.75">
      <c r="A1229" s="4" t="s">
        <v>4636</v>
      </c>
      <c r="B1229" s="11" t="s">
        <v>9976</v>
      </c>
      <c r="C1229" s="12" t="s">
        <v>4394</v>
      </c>
      <c r="D1229" s="12" t="s">
        <v>5937</v>
      </c>
      <c r="E1229" s="12" t="s">
        <v>1391</v>
      </c>
      <c r="F1229" s="12" t="s">
        <v>6950</v>
      </c>
      <c r="G1229" s="12" t="s">
        <v>8707</v>
      </c>
      <c r="H1229" s="12" t="s">
        <v>10554</v>
      </c>
      <c r="I1229" s="12" t="s">
        <v>4636</v>
      </c>
      <c r="J1229" s="12" t="s">
        <v>3269</v>
      </c>
      <c r="K1229" s="12" t="s">
        <v>4146</v>
      </c>
      <c r="L1229" s="12" t="s">
        <v>4636</v>
      </c>
      <c r="O1229" s="12" t="s">
        <v>3852</v>
      </c>
      <c r="V1229" s="12" t="s">
        <v>7686</v>
      </c>
      <c r="AB1229" s="13" t="s">
        <v>4949</v>
      </c>
      <c r="AH1229" s="12" t="s">
        <v>5743</v>
      </c>
      <c r="AO1229" s="12" t="s">
        <v>8099</v>
      </c>
      <c r="AP1229" s="12" t="s">
        <v>5926</v>
      </c>
      <c r="AQ1229" s="12" t="s">
        <v>9258</v>
      </c>
    </row>
    <row r="1230" ht="12.75">
      <c r="A1230" s="1" t="s">
        <v>2775</v>
      </c>
    </row>
    <row r="1231" spans="1:2" ht="12.75">
      <c r="A1231" s="1" t="s">
        <v>4011</v>
      </c>
      <c r="B1231" s="11" t="s">
        <v>4013</v>
      </c>
    </row>
    <row r="1232" spans="1:2" ht="12.75">
      <c r="A1232" s="1" t="s">
        <v>9934</v>
      </c>
      <c r="B1232" s="11" t="s">
        <v>8011</v>
      </c>
    </row>
    <row r="1233" ht="12.75">
      <c r="A1233" s="1" t="s">
        <v>2779</v>
      </c>
    </row>
    <row r="1234" spans="1:43" ht="12.75">
      <c r="A1234" s="1" t="s">
        <v>3697</v>
      </c>
      <c r="B1234" s="11" t="s">
        <v>4242</v>
      </c>
      <c r="C1234" s="12" t="s">
        <v>2645</v>
      </c>
      <c r="D1234" s="12" t="s">
        <v>3747</v>
      </c>
      <c r="K1234" s="12" t="s">
        <v>1514</v>
      </c>
      <c r="L1234" s="12" t="s">
        <v>474</v>
      </c>
      <c r="O1234" s="12" t="s">
        <v>46</v>
      </c>
      <c r="AQ1234" s="12" t="s">
        <v>9258</v>
      </c>
    </row>
    <row r="1235" spans="1:2" ht="12.75">
      <c r="A1235" s="1" t="s">
        <v>4978</v>
      </c>
      <c r="B1235" s="11" t="s">
        <v>4979</v>
      </c>
    </row>
    <row r="1236" spans="1:43" ht="12.75">
      <c r="A1236" s="1" t="s">
        <v>4461</v>
      </c>
      <c r="C1236" s="12" t="s">
        <v>2646</v>
      </c>
      <c r="D1236" s="12" t="s">
        <v>3748</v>
      </c>
      <c r="K1236" s="12" t="s">
        <v>4461</v>
      </c>
      <c r="L1236" s="12" t="s">
        <v>475</v>
      </c>
      <c r="O1236" s="12" t="s">
        <v>47</v>
      </c>
      <c r="AQ1236" s="12" t="s">
        <v>9258</v>
      </c>
    </row>
    <row r="1237" ht="12.75">
      <c r="A1237" s="1" t="s">
        <v>10553</v>
      </c>
    </row>
    <row r="1238" ht="12.75">
      <c r="A1238" s="1" t="s">
        <v>10526</v>
      </c>
    </row>
    <row r="1239" ht="12.75">
      <c r="A1239" s="1" t="s">
        <v>9935</v>
      </c>
    </row>
    <row r="1240" spans="1:43" ht="12.75">
      <c r="A1240" s="1" t="s">
        <v>8476</v>
      </c>
      <c r="C1240" s="12" t="s">
        <v>2647</v>
      </c>
      <c r="D1240" s="12" t="s">
        <v>3749</v>
      </c>
      <c r="K1240" s="12" t="s">
        <v>1515</v>
      </c>
      <c r="L1240" s="12" t="s">
        <v>476</v>
      </c>
      <c r="O1240" s="12" t="s">
        <v>48</v>
      </c>
      <c r="AQ1240" s="12" t="s">
        <v>9258</v>
      </c>
    </row>
    <row r="1241" ht="12.75">
      <c r="A1241" s="1" t="s">
        <v>8020</v>
      </c>
    </row>
    <row r="1242" spans="1:43" ht="12.75">
      <c r="A1242" s="1" t="s">
        <v>6314</v>
      </c>
      <c r="C1242" s="12" t="s">
        <v>2648</v>
      </c>
      <c r="D1242" s="12" t="s">
        <v>3750</v>
      </c>
      <c r="K1242" s="12" t="s">
        <v>1516</v>
      </c>
      <c r="L1242" s="12" t="s">
        <v>477</v>
      </c>
      <c r="O1242" s="12" t="s">
        <v>49</v>
      </c>
      <c r="AQ1242" s="12" t="s">
        <v>9258</v>
      </c>
    </row>
    <row r="1243" spans="1:43" ht="12.75">
      <c r="A1243" s="1" t="s">
        <v>10895</v>
      </c>
      <c r="C1243" s="12" t="s">
        <v>2649</v>
      </c>
      <c r="D1243" s="12" t="s">
        <v>3751</v>
      </c>
      <c r="K1243" s="12" t="s">
        <v>238</v>
      </c>
      <c r="L1243" s="12" t="s">
        <v>3597</v>
      </c>
      <c r="O1243" s="12" t="s">
        <v>50</v>
      </c>
      <c r="AQ1243" s="12" t="s">
        <v>9258</v>
      </c>
    </row>
    <row r="1244" ht="12.75">
      <c r="A1244" s="1" t="s">
        <v>2498</v>
      </c>
    </row>
    <row r="1245" spans="1:2" ht="12.75">
      <c r="A1245" s="1" t="s">
        <v>7379</v>
      </c>
      <c r="B1245" s="11" t="s">
        <v>9982</v>
      </c>
    </row>
    <row r="1246" ht="12.75">
      <c r="A1246" s="1" t="s">
        <v>1358</v>
      </c>
    </row>
    <row r="1247" ht="12.75">
      <c r="A1247" s="1" t="s">
        <v>7380</v>
      </c>
    </row>
    <row r="1248" spans="1:2" ht="12.75">
      <c r="A1248" s="1" t="s">
        <v>7382</v>
      </c>
      <c r="B1248" s="11" t="s">
        <v>7383</v>
      </c>
    </row>
    <row r="1249" ht="12.75">
      <c r="A1249" s="1" t="s">
        <v>7381</v>
      </c>
    </row>
    <row r="1250" ht="12.75">
      <c r="A1250" s="1" t="s">
        <v>9936</v>
      </c>
    </row>
    <row r="1251" spans="1:43" ht="12.75">
      <c r="A1251" s="1" t="s">
        <v>5913</v>
      </c>
      <c r="C1251" s="12" t="s">
        <v>2650</v>
      </c>
      <c r="D1251" s="12" t="s">
        <v>10141</v>
      </c>
      <c r="K1251" s="12" t="s">
        <v>10142</v>
      </c>
      <c r="L1251" s="12" t="s">
        <v>478</v>
      </c>
      <c r="O1251" s="12" t="s">
        <v>51</v>
      </c>
      <c r="AQ1251" s="12" t="s">
        <v>9258</v>
      </c>
    </row>
    <row r="1252" spans="1:43" ht="12.75">
      <c r="A1252" s="1" t="s">
        <v>4000</v>
      </c>
      <c r="C1252" s="12" t="s">
        <v>9352</v>
      </c>
      <c r="D1252" s="12" t="s">
        <v>7243</v>
      </c>
      <c r="E1252" s="12" t="s">
        <v>4831</v>
      </c>
      <c r="F1252" s="12" t="s">
        <v>4833</v>
      </c>
      <c r="G1252" s="12" t="s">
        <v>4835</v>
      </c>
      <c r="H1252" s="12" t="s">
        <v>4838</v>
      </c>
      <c r="I1252" s="12" t="s">
        <v>4840</v>
      </c>
      <c r="J1252" s="12" t="s">
        <v>4842</v>
      </c>
      <c r="K1252" s="12" t="s">
        <v>4844</v>
      </c>
      <c r="L1252" s="12" t="s">
        <v>4845</v>
      </c>
      <c r="O1252" s="12" t="s">
        <v>9465</v>
      </c>
      <c r="V1252" s="12" t="s">
        <v>4847</v>
      </c>
      <c r="AB1252" s="12" t="s">
        <v>4849</v>
      </c>
      <c r="AH1252" s="12" t="s">
        <v>4850</v>
      </c>
      <c r="AO1252" s="12" t="s">
        <v>5248</v>
      </c>
      <c r="AQ1252" s="12" t="s">
        <v>5926</v>
      </c>
    </row>
    <row r="1253" spans="1:43" ht="12.75">
      <c r="A1253" s="1" t="s">
        <v>6000</v>
      </c>
      <c r="B1253" s="11" t="s">
        <v>8343</v>
      </c>
      <c r="C1253" s="12" t="s">
        <v>9353</v>
      </c>
      <c r="D1253" s="12" t="s">
        <v>7244</v>
      </c>
      <c r="K1253" s="12" t="s">
        <v>6933</v>
      </c>
      <c r="L1253" s="12" t="s">
        <v>2543</v>
      </c>
      <c r="O1253" s="12" t="s">
        <v>7231</v>
      </c>
      <c r="AQ1253" s="12" t="s">
        <v>5926</v>
      </c>
    </row>
    <row r="1254" ht="12.75">
      <c r="A1254" s="1" t="s">
        <v>10332</v>
      </c>
    </row>
    <row r="1255" ht="12.75">
      <c r="A1255" s="1" t="s">
        <v>10331</v>
      </c>
    </row>
    <row r="1256" spans="1:43" ht="12.75">
      <c r="A1256" s="1" t="s">
        <v>6533</v>
      </c>
      <c r="C1256" s="12" t="s">
        <v>2651</v>
      </c>
      <c r="D1256" s="12" t="s">
        <v>3752</v>
      </c>
      <c r="K1256" s="12" t="s">
        <v>1517</v>
      </c>
      <c r="L1256" s="12" t="s">
        <v>479</v>
      </c>
      <c r="O1256" s="12" t="s">
        <v>52</v>
      </c>
      <c r="AQ1256" s="12" t="s">
        <v>9258</v>
      </c>
    </row>
    <row r="1257" ht="12.75">
      <c r="A1257" s="1" t="s">
        <v>1333</v>
      </c>
    </row>
    <row r="1258" spans="1:43" ht="12.75">
      <c r="A1258" s="4" t="s">
        <v>6560</v>
      </c>
      <c r="B1258" s="11" t="s">
        <v>9988</v>
      </c>
      <c r="C1258" s="12" t="s">
        <v>9354</v>
      </c>
      <c r="D1258" s="12" t="s">
        <v>5938</v>
      </c>
      <c r="E1258" s="12" t="s">
        <v>1392</v>
      </c>
      <c r="F1258" s="12" t="s">
        <v>6951</v>
      </c>
      <c r="G1258" s="12" t="s">
        <v>8708</v>
      </c>
      <c r="H1258" s="12" t="s">
        <v>7666</v>
      </c>
      <c r="I1258" s="12" t="s">
        <v>7667</v>
      </c>
      <c r="J1258" s="12" t="s">
        <v>3270</v>
      </c>
      <c r="K1258" s="12" t="s">
        <v>7667</v>
      </c>
      <c r="L1258" s="12" t="s">
        <v>2544</v>
      </c>
      <c r="O1258" s="12" t="s">
        <v>7232</v>
      </c>
      <c r="V1258" s="12" t="s">
        <v>7687</v>
      </c>
      <c r="AB1258" s="12" t="s">
        <v>4950</v>
      </c>
      <c r="AH1258" s="12" t="s">
        <v>11285</v>
      </c>
      <c r="AO1258" s="12" t="s">
        <v>8100</v>
      </c>
      <c r="AP1258" s="12" t="s">
        <v>5926</v>
      </c>
      <c r="AQ1258" s="12" t="s">
        <v>5926</v>
      </c>
    </row>
    <row r="1259" spans="1:2" ht="12.75">
      <c r="A1259" s="1" t="s">
        <v>9226</v>
      </c>
      <c r="B1259" s="11" t="s">
        <v>9987</v>
      </c>
    </row>
    <row r="1260" spans="1:43" ht="12.75">
      <c r="A1260" s="4" t="s">
        <v>6414</v>
      </c>
      <c r="B1260" s="11" t="s">
        <v>9978</v>
      </c>
      <c r="C1260" s="12" t="s">
        <v>9355</v>
      </c>
      <c r="D1260" s="12" t="s">
        <v>7245</v>
      </c>
      <c r="E1260" s="12" t="s">
        <v>1393</v>
      </c>
      <c r="F1260" s="12" t="s">
        <v>4674</v>
      </c>
      <c r="G1260" s="12" t="s">
        <v>8709</v>
      </c>
      <c r="H1260" s="12" t="s">
        <v>4093</v>
      </c>
      <c r="I1260" s="12" t="s">
        <v>4278</v>
      </c>
      <c r="J1260" s="12" t="s">
        <v>3271</v>
      </c>
      <c r="K1260" s="12" t="s">
        <v>4147</v>
      </c>
      <c r="L1260" s="12" t="s">
        <v>2545</v>
      </c>
      <c r="O1260" s="12" t="s">
        <v>7233</v>
      </c>
      <c r="V1260" s="12" t="s">
        <v>7688</v>
      </c>
      <c r="AB1260" s="12" t="s">
        <v>4951</v>
      </c>
      <c r="AH1260" s="12" t="s">
        <v>10447</v>
      </c>
      <c r="AO1260" s="12" t="s">
        <v>8101</v>
      </c>
      <c r="AP1260" s="12" t="s">
        <v>5926</v>
      </c>
      <c r="AQ1260" s="12" t="s">
        <v>5926</v>
      </c>
    </row>
    <row r="1261" spans="1:2" ht="12.75">
      <c r="A1261" s="1" t="s">
        <v>5322</v>
      </c>
      <c r="B1261" s="11" t="s">
        <v>5323</v>
      </c>
    </row>
    <row r="1262" ht="12.75">
      <c r="A1262" s="1" t="s">
        <v>6383</v>
      </c>
    </row>
    <row r="1263" spans="1:3" ht="12.75">
      <c r="A1263" s="1" t="s">
        <v>4516</v>
      </c>
      <c r="C1263" s="12" t="s">
        <v>3572</v>
      </c>
    </row>
    <row r="1264" ht="12.75">
      <c r="A1264" s="1" t="s">
        <v>7400</v>
      </c>
    </row>
    <row r="1265" ht="12.75">
      <c r="A1265" s="1" t="s">
        <v>9866</v>
      </c>
    </row>
    <row r="1266" spans="1:3" ht="12.75">
      <c r="A1266" s="1" t="s">
        <v>2046</v>
      </c>
      <c r="C1266" s="12" t="s">
        <v>3573</v>
      </c>
    </row>
    <row r="1267" ht="12.75">
      <c r="A1267" s="1" t="s">
        <v>1368</v>
      </c>
    </row>
    <row r="1268" spans="1:2" ht="12.75">
      <c r="A1268" s="1" t="s">
        <v>4623</v>
      </c>
      <c r="B1268" s="11" t="s">
        <v>9994</v>
      </c>
    </row>
    <row r="1269" spans="1:43" ht="12.75">
      <c r="A1269" s="1" t="s">
        <v>8518</v>
      </c>
      <c r="C1269" s="12" t="s">
        <v>2652</v>
      </c>
      <c r="D1269" s="12" t="s">
        <v>3753</v>
      </c>
      <c r="K1269" s="12" t="s">
        <v>1518</v>
      </c>
      <c r="L1269" s="12" t="s">
        <v>480</v>
      </c>
      <c r="O1269" s="12" t="s">
        <v>53</v>
      </c>
      <c r="AQ1269" s="12" t="s">
        <v>9258</v>
      </c>
    </row>
    <row r="1270" ht="12.75">
      <c r="A1270" s="1" t="s">
        <v>9746</v>
      </c>
    </row>
    <row r="1271" ht="12.75">
      <c r="A1271" s="1" t="s">
        <v>9746</v>
      </c>
    </row>
    <row r="1272" spans="1:43" ht="12.75">
      <c r="A1272" s="1" t="s">
        <v>4064</v>
      </c>
      <c r="C1272" s="12" t="s">
        <v>2653</v>
      </c>
      <c r="D1272" s="12" t="s">
        <v>3754</v>
      </c>
      <c r="K1272" s="12" t="s">
        <v>1519</v>
      </c>
      <c r="L1272" s="12" t="s">
        <v>481</v>
      </c>
      <c r="O1272" s="12" t="s">
        <v>54</v>
      </c>
      <c r="AQ1272" s="12" t="s">
        <v>9258</v>
      </c>
    </row>
    <row r="1273" spans="1:43" ht="12.75">
      <c r="A1273" s="4" t="s">
        <v>1324</v>
      </c>
      <c r="B1273" s="11" t="s">
        <v>9987</v>
      </c>
      <c r="C1273" s="12" t="s">
        <v>4395</v>
      </c>
      <c r="D1273" s="12" t="s">
        <v>5939</v>
      </c>
      <c r="E1273" s="12" t="s">
        <v>1394</v>
      </c>
      <c r="F1273" s="12" t="s">
        <v>4675</v>
      </c>
      <c r="G1273" s="12" t="s">
        <v>8710</v>
      </c>
      <c r="H1273" s="12" t="s">
        <v>4755</v>
      </c>
      <c r="I1273" s="12" t="s">
        <v>4756</v>
      </c>
      <c r="J1273" s="12" t="s">
        <v>3272</v>
      </c>
      <c r="K1273" s="12" t="s">
        <v>4148</v>
      </c>
      <c r="L1273" s="12" t="s">
        <v>11290</v>
      </c>
      <c r="O1273" s="12" t="s">
        <v>3854</v>
      </c>
      <c r="V1273" s="12" t="s">
        <v>7690</v>
      </c>
      <c r="AB1273" s="12" t="s">
        <v>10296</v>
      </c>
      <c r="AH1273" s="12" t="s">
        <v>10448</v>
      </c>
      <c r="AO1273" s="12" t="s">
        <v>8102</v>
      </c>
      <c r="AP1273" s="12" t="s">
        <v>5926</v>
      </c>
      <c r="AQ1273" s="12" t="s">
        <v>9258</v>
      </c>
    </row>
    <row r="1274" ht="12.75">
      <c r="A1274" s="1" t="s">
        <v>7775</v>
      </c>
    </row>
    <row r="1275" ht="12.75">
      <c r="A1275" s="1" t="s">
        <v>7776</v>
      </c>
    </row>
    <row r="1276" spans="1:43" ht="12.75">
      <c r="A1276" s="1" t="s">
        <v>7774</v>
      </c>
      <c r="C1276" s="12" t="s">
        <v>2654</v>
      </c>
      <c r="D1276" s="12" t="s">
        <v>3755</v>
      </c>
      <c r="O1276" s="12" t="s">
        <v>55</v>
      </c>
      <c r="AQ1276" s="12" t="s">
        <v>9258</v>
      </c>
    </row>
    <row r="1277" spans="1:43" ht="12.75">
      <c r="A1277" s="4" t="s">
        <v>8474</v>
      </c>
      <c r="B1277" s="11" t="s">
        <v>8324</v>
      </c>
      <c r="C1277" s="12" t="s">
        <v>9356</v>
      </c>
      <c r="D1277" s="12" t="s">
        <v>7246</v>
      </c>
      <c r="E1277" s="12" t="s">
        <v>1395</v>
      </c>
      <c r="F1277" s="12" t="s">
        <v>7082</v>
      </c>
      <c r="G1277" s="12" t="s">
        <v>8711</v>
      </c>
      <c r="H1277" s="12" t="s">
        <v>4757</v>
      </c>
      <c r="I1277" s="12" t="s">
        <v>4758</v>
      </c>
      <c r="J1277" s="12" t="s">
        <v>3273</v>
      </c>
      <c r="K1277" s="12" t="s">
        <v>8089</v>
      </c>
      <c r="L1277" s="12" t="s">
        <v>2546</v>
      </c>
      <c r="O1277" s="12" t="s">
        <v>3853</v>
      </c>
      <c r="V1277" s="12" t="s">
        <v>7689</v>
      </c>
      <c r="AB1277" s="12" t="s">
        <v>4952</v>
      </c>
      <c r="AH1277" s="12" t="s">
        <v>10449</v>
      </c>
      <c r="AO1277" s="12" t="s">
        <v>8103</v>
      </c>
      <c r="AP1277" s="12" t="s">
        <v>5926</v>
      </c>
      <c r="AQ1277" s="12" t="s">
        <v>5926</v>
      </c>
    </row>
    <row r="1278" ht="12.75">
      <c r="A1278" s="1" t="s">
        <v>9134</v>
      </c>
    </row>
    <row r="1279" spans="1:2" ht="12.75">
      <c r="A1279" s="1" t="s">
        <v>2767</v>
      </c>
      <c r="B1279" s="11" t="s">
        <v>9979</v>
      </c>
    </row>
    <row r="1280" spans="1:43" ht="12.75">
      <c r="A1280" s="1" t="s">
        <v>6264</v>
      </c>
      <c r="B1280" s="11" t="s">
        <v>6252</v>
      </c>
      <c r="C1280" s="12" t="s">
        <v>2655</v>
      </c>
      <c r="D1280" s="12" t="s">
        <v>3756</v>
      </c>
      <c r="K1280" s="12" t="s">
        <v>1520</v>
      </c>
      <c r="L1280" s="12" t="s">
        <v>482</v>
      </c>
      <c r="O1280" s="12" t="s">
        <v>56</v>
      </c>
      <c r="AQ1280" s="12" t="s">
        <v>9258</v>
      </c>
    </row>
    <row r="1281" ht="12.75">
      <c r="A1281" s="1" t="s">
        <v>3699</v>
      </c>
    </row>
    <row r="1282" ht="12.75">
      <c r="A1282" s="1" t="s">
        <v>9708</v>
      </c>
    </row>
    <row r="1283" ht="12.75">
      <c r="A1283" s="1" t="s">
        <v>2788</v>
      </c>
    </row>
    <row r="1284" spans="1:43" ht="12.75">
      <c r="A1284" s="1" t="s">
        <v>6649</v>
      </c>
      <c r="C1284" s="12" t="s">
        <v>2656</v>
      </c>
      <c r="D1284" s="12" t="s">
        <v>3757</v>
      </c>
      <c r="K1284" s="12" t="s">
        <v>1521</v>
      </c>
      <c r="L1284" s="12" t="s">
        <v>483</v>
      </c>
      <c r="O1284" s="12" t="s">
        <v>57</v>
      </c>
      <c r="AQ1284" s="12" t="s">
        <v>9258</v>
      </c>
    </row>
    <row r="1285" ht="12.75">
      <c r="A1285" s="1" t="s">
        <v>2456</v>
      </c>
    </row>
    <row r="1286" ht="12.75">
      <c r="A1286" s="1" t="s">
        <v>2455</v>
      </c>
    </row>
    <row r="1287" spans="1:43" ht="12.75">
      <c r="A1287" s="4" t="s">
        <v>10326</v>
      </c>
      <c r="B1287" s="11" t="s">
        <v>9984</v>
      </c>
      <c r="C1287" s="12" t="s">
        <v>5130</v>
      </c>
      <c r="D1287" s="12" t="s">
        <v>5940</v>
      </c>
      <c r="E1287" s="12" t="s">
        <v>1396</v>
      </c>
      <c r="F1287" s="13" t="s">
        <v>4676</v>
      </c>
      <c r="G1287" s="12" t="s">
        <v>6891</v>
      </c>
      <c r="H1287" s="12" t="s">
        <v>4759</v>
      </c>
      <c r="I1287" s="12" t="s">
        <v>4760</v>
      </c>
      <c r="J1287" s="12" t="s">
        <v>3275</v>
      </c>
      <c r="K1287" s="12" t="s">
        <v>4149</v>
      </c>
      <c r="L1287" s="12" t="s">
        <v>11291</v>
      </c>
      <c r="O1287" s="12" t="s">
        <v>3855</v>
      </c>
      <c r="V1287" s="12" t="s">
        <v>7691</v>
      </c>
      <c r="AB1287" s="12" t="s">
        <v>4954</v>
      </c>
      <c r="AH1287" s="12" t="s">
        <v>10450</v>
      </c>
      <c r="AO1287" s="12" t="s">
        <v>8104</v>
      </c>
      <c r="AP1287" s="12" t="s">
        <v>5926</v>
      </c>
      <c r="AQ1287" s="12" t="s">
        <v>9258</v>
      </c>
    </row>
    <row r="1288" spans="1:43" ht="12.75">
      <c r="A1288" s="4" t="s">
        <v>4727</v>
      </c>
      <c r="B1288" s="11" t="s">
        <v>9979</v>
      </c>
      <c r="C1288" s="12" t="s">
        <v>5131</v>
      </c>
      <c r="D1288" s="12" t="s">
        <v>5941</v>
      </c>
      <c r="E1288" s="12" t="s">
        <v>1397</v>
      </c>
      <c r="F1288" s="13" t="s">
        <v>7081</v>
      </c>
      <c r="G1288" s="12" t="s">
        <v>6892</v>
      </c>
      <c r="H1288" s="12" t="s">
        <v>4762</v>
      </c>
      <c r="I1288" s="12" t="s">
        <v>4761</v>
      </c>
      <c r="J1288" s="12" t="s">
        <v>3274</v>
      </c>
      <c r="K1288" s="12" t="s">
        <v>4150</v>
      </c>
      <c r="L1288" s="12" t="s">
        <v>11292</v>
      </c>
      <c r="O1288" s="12" t="s">
        <v>3856</v>
      </c>
      <c r="V1288" s="12" t="s">
        <v>7692</v>
      </c>
      <c r="AB1288" s="12" t="s">
        <v>4953</v>
      </c>
      <c r="AH1288" s="12" t="s">
        <v>10451</v>
      </c>
      <c r="AO1288" s="12" t="s">
        <v>8105</v>
      </c>
      <c r="AP1288" s="12" t="s">
        <v>5926</v>
      </c>
      <c r="AQ1288" s="12" t="s">
        <v>9258</v>
      </c>
    </row>
    <row r="1289" ht="12.75">
      <c r="A1289" s="1" t="s">
        <v>9710</v>
      </c>
    </row>
    <row r="1290" ht="12.75">
      <c r="A1290" s="1" t="s">
        <v>8510</v>
      </c>
    </row>
    <row r="1291" spans="1:2" ht="12.75">
      <c r="A1291" s="1" t="s">
        <v>4652</v>
      </c>
      <c r="B1291" s="11" t="s">
        <v>9978</v>
      </c>
    </row>
    <row r="1292" ht="12.75">
      <c r="A1292" s="1" t="s">
        <v>9754</v>
      </c>
    </row>
    <row r="1293" spans="1:2" ht="12.75">
      <c r="A1293" s="1" t="s">
        <v>10551</v>
      </c>
      <c r="B1293" s="11" t="s">
        <v>10552</v>
      </c>
    </row>
    <row r="1294" ht="12.75">
      <c r="A1294" s="1" t="s">
        <v>2479</v>
      </c>
    </row>
    <row r="1295" spans="1:43" ht="12.75">
      <c r="A1295" s="1" t="s">
        <v>8319</v>
      </c>
      <c r="C1295" s="12" t="s">
        <v>2657</v>
      </c>
      <c r="D1295" s="12" t="s">
        <v>3758</v>
      </c>
      <c r="K1295" s="12" t="s">
        <v>1522</v>
      </c>
      <c r="L1295" s="12" t="s">
        <v>484</v>
      </c>
      <c r="O1295" s="12" t="s">
        <v>58</v>
      </c>
      <c r="AQ1295" s="12" t="s">
        <v>9258</v>
      </c>
    </row>
    <row r="1296" spans="1:43" ht="12.75">
      <c r="A1296" s="4" t="s">
        <v>6747</v>
      </c>
      <c r="B1296" s="11" t="s">
        <v>9984</v>
      </c>
      <c r="C1296" s="12" t="s">
        <v>5132</v>
      </c>
      <c r="D1296" s="12" t="s">
        <v>5942</v>
      </c>
      <c r="E1296" s="12" t="s">
        <v>6077</v>
      </c>
      <c r="F1296" s="13" t="s">
        <v>3687</v>
      </c>
      <c r="G1296" s="12" t="s">
        <v>6893</v>
      </c>
      <c r="H1296" s="12" t="s">
        <v>4763</v>
      </c>
      <c r="I1296" s="12" t="s">
        <v>4763</v>
      </c>
      <c r="J1296" s="12" t="s">
        <v>3277</v>
      </c>
      <c r="K1296" s="12" t="s">
        <v>4151</v>
      </c>
      <c r="L1296" s="12" t="s">
        <v>11293</v>
      </c>
      <c r="O1296" s="12" t="s">
        <v>3857</v>
      </c>
      <c r="V1296" s="12" t="s">
        <v>7693</v>
      </c>
      <c r="AB1296" s="12" t="s">
        <v>4955</v>
      </c>
      <c r="AH1296" s="12" t="s">
        <v>10452</v>
      </c>
      <c r="AO1296" s="12" t="s">
        <v>8106</v>
      </c>
      <c r="AP1296" s="12" t="s">
        <v>5926</v>
      </c>
      <c r="AQ1296" s="12" t="s">
        <v>9258</v>
      </c>
    </row>
    <row r="1297" spans="1:43" ht="12.75">
      <c r="A1297" s="4" t="s">
        <v>10362</v>
      </c>
      <c r="B1297" s="11" t="s">
        <v>9979</v>
      </c>
      <c r="C1297" s="12" t="s">
        <v>4396</v>
      </c>
      <c r="D1297" s="12" t="s">
        <v>3760</v>
      </c>
      <c r="E1297" s="12" t="s">
        <v>6078</v>
      </c>
      <c r="F1297" s="12" t="s">
        <v>7083</v>
      </c>
      <c r="G1297" s="12" t="s">
        <v>6894</v>
      </c>
      <c r="H1297" s="12" t="s">
        <v>4765</v>
      </c>
      <c r="I1297" s="12" t="s">
        <v>4764</v>
      </c>
      <c r="J1297" s="12" t="s">
        <v>3276</v>
      </c>
      <c r="K1297" s="12" t="s">
        <v>4152</v>
      </c>
      <c r="L1297" s="12" t="s">
        <v>11294</v>
      </c>
      <c r="O1297" s="12" t="s">
        <v>3858</v>
      </c>
      <c r="V1297" s="12" t="s">
        <v>7694</v>
      </c>
      <c r="AB1297" s="12" t="s">
        <v>4956</v>
      </c>
      <c r="AH1297" s="12" t="s">
        <v>10453</v>
      </c>
      <c r="AO1297" s="12" t="s">
        <v>8107</v>
      </c>
      <c r="AP1297" s="12" t="s">
        <v>5926</v>
      </c>
      <c r="AQ1297" s="12" t="s">
        <v>9258</v>
      </c>
    </row>
    <row r="1298" spans="1:43" ht="12.75">
      <c r="A1298" s="1" t="s">
        <v>4465</v>
      </c>
      <c r="C1298" s="12" t="s">
        <v>2658</v>
      </c>
      <c r="D1298" s="12" t="s">
        <v>3759</v>
      </c>
      <c r="K1298" s="12" t="s">
        <v>4465</v>
      </c>
      <c r="L1298" s="12" t="s">
        <v>485</v>
      </c>
      <c r="O1298" s="12" t="s">
        <v>59</v>
      </c>
      <c r="AQ1298" s="12" t="s">
        <v>9258</v>
      </c>
    </row>
    <row r="1299" spans="1:43" ht="12.75">
      <c r="A1299" s="1" t="s">
        <v>9716</v>
      </c>
      <c r="B1299" s="11" t="s">
        <v>6562</v>
      </c>
      <c r="C1299" s="12" t="s">
        <v>2660</v>
      </c>
      <c r="D1299" s="12" t="s">
        <v>3761</v>
      </c>
      <c r="K1299" s="12" t="s">
        <v>1523</v>
      </c>
      <c r="L1299" s="12" t="s">
        <v>486</v>
      </c>
      <c r="O1299" s="12" t="s">
        <v>60</v>
      </c>
      <c r="AQ1299" s="12" t="s">
        <v>9258</v>
      </c>
    </row>
    <row r="1300" spans="1:43" ht="12.75">
      <c r="A1300" s="1" t="s">
        <v>6322</v>
      </c>
      <c r="B1300" s="11" t="s">
        <v>6323</v>
      </c>
      <c r="C1300" s="12" t="s">
        <v>2659</v>
      </c>
      <c r="D1300" s="12" t="s">
        <v>3761</v>
      </c>
      <c r="K1300" s="12" t="s">
        <v>1523</v>
      </c>
      <c r="L1300" s="12" t="s">
        <v>486</v>
      </c>
      <c r="O1300" s="12" t="s">
        <v>61</v>
      </c>
      <c r="AQ1300" s="12" t="s">
        <v>9258</v>
      </c>
    </row>
    <row r="1301" ht="12.75">
      <c r="A1301" s="1" t="s">
        <v>9724</v>
      </c>
    </row>
    <row r="1302" spans="1:2" ht="12.75">
      <c r="A1302" s="1" t="s">
        <v>9937</v>
      </c>
      <c r="B1302" s="11" t="s">
        <v>9939</v>
      </c>
    </row>
    <row r="1303" spans="1:2" ht="12.75">
      <c r="A1303" s="1" t="s">
        <v>9938</v>
      </c>
      <c r="B1303" s="11" t="s">
        <v>9940</v>
      </c>
    </row>
    <row r="1304" spans="1:43" ht="12.75">
      <c r="A1304" s="4" t="s">
        <v>7773</v>
      </c>
      <c r="B1304" s="11" t="s">
        <v>8298</v>
      </c>
      <c r="C1304" s="12" t="s">
        <v>4397</v>
      </c>
      <c r="D1304" s="12" t="s">
        <v>5943</v>
      </c>
      <c r="E1304" s="12" t="s">
        <v>6079</v>
      </c>
      <c r="F1304" s="12" t="s">
        <v>7084</v>
      </c>
      <c r="G1304" s="12" t="s">
        <v>6895</v>
      </c>
      <c r="H1304" s="12" t="s">
        <v>7773</v>
      </c>
      <c r="I1304" s="12" t="s">
        <v>7773</v>
      </c>
      <c r="J1304" s="12" t="s">
        <v>3278</v>
      </c>
      <c r="K1304" s="12" t="s">
        <v>4153</v>
      </c>
      <c r="L1304" s="12" t="s">
        <v>11295</v>
      </c>
      <c r="O1304" s="12" t="s">
        <v>3859</v>
      </c>
      <c r="V1304" s="12" t="s">
        <v>7695</v>
      </c>
      <c r="AB1304" s="12" t="s">
        <v>4957</v>
      </c>
      <c r="AH1304" s="12" t="s">
        <v>10454</v>
      </c>
      <c r="AO1304" s="12" t="s">
        <v>3524</v>
      </c>
      <c r="AP1304" s="12" t="s">
        <v>5926</v>
      </c>
      <c r="AQ1304" s="12" t="s">
        <v>9258</v>
      </c>
    </row>
    <row r="1305" spans="1:43" ht="12.75">
      <c r="A1305" s="4" t="s">
        <v>5326</v>
      </c>
      <c r="B1305" s="11" t="s">
        <v>8108</v>
      </c>
      <c r="C1305" s="12" t="s">
        <v>4398</v>
      </c>
      <c r="D1305" s="12" t="s">
        <v>5944</v>
      </c>
      <c r="E1305" s="12" t="s">
        <v>8457</v>
      </c>
      <c r="F1305" s="12" t="s">
        <v>4361</v>
      </c>
      <c r="G1305" s="12" t="s">
        <v>6896</v>
      </c>
      <c r="H1305" s="12" t="s">
        <v>4766</v>
      </c>
      <c r="I1305" s="12" t="s">
        <v>4766</v>
      </c>
      <c r="J1305" s="12" t="s">
        <v>3279</v>
      </c>
      <c r="K1305" s="12" t="s">
        <v>4154</v>
      </c>
      <c r="L1305" s="12" t="s">
        <v>11296</v>
      </c>
      <c r="O1305" s="12" t="s">
        <v>3860</v>
      </c>
      <c r="V1305" s="12" t="s">
        <v>7696</v>
      </c>
      <c r="AB1305" s="12" t="s">
        <v>4958</v>
      </c>
      <c r="AH1305" s="12" t="s">
        <v>6794</v>
      </c>
      <c r="AO1305" s="12" t="s">
        <v>8109</v>
      </c>
      <c r="AP1305" s="12" t="s">
        <v>5926</v>
      </c>
      <c r="AQ1305" s="12" t="s">
        <v>9258</v>
      </c>
    </row>
    <row r="1306" ht="12.75">
      <c r="A1306" s="1" t="s">
        <v>9941</v>
      </c>
    </row>
    <row r="1307" ht="12.75">
      <c r="A1307" s="1" t="s">
        <v>9727</v>
      </c>
    </row>
    <row r="1308" ht="12.75">
      <c r="A1308" s="1" t="s">
        <v>9726</v>
      </c>
    </row>
    <row r="1309" spans="1:43" ht="12.75">
      <c r="A1309" s="4" t="s">
        <v>9737</v>
      </c>
      <c r="B1309" s="11" t="s">
        <v>9984</v>
      </c>
      <c r="C1309" s="12" t="s">
        <v>5133</v>
      </c>
      <c r="D1309" s="12" t="s">
        <v>3762</v>
      </c>
      <c r="E1309" s="12" t="s">
        <v>8458</v>
      </c>
      <c r="F1309" s="12" t="s">
        <v>3688</v>
      </c>
      <c r="G1309" s="12" t="s">
        <v>6897</v>
      </c>
      <c r="H1309" s="12" t="s">
        <v>9737</v>
      </c>
      <c r="I1309" s="12" t="s">
        <v>9737</v>
      </c>
      <c r="J1309" s="12" t="s">
        <v>3280</v>
      </c>
      <c r="K1309" s="12" t="s">
        <v>1524</v>
      </c>
      <c r="L1309" s="12" t="s">
        <v>487</v>
      </c>
      <c r="O1309" s="12" t="s">
        <v>62</v>
      </c>
      <c r="V1309" s="12" t="s">
        <v>7697</v>
      </c>
      <c r="AB1309" s="12" t="s">
        <v>4959</v>
      </c>
      <c r="AH1309" s="12" t="s">
        <v>10455</v>
      </c>
      <c r="AO1309" s="12" t="s">
        <v>8110</v>
      </c>
      <c r="AP1309" s="12" t="s">
        <v>5926</v>
      </c>
      <c r="AQ1309" s="12" t="s">
        <v>9258</v>
      </c>
    </row>
    <row r="1310" spans="1:43" ht="12.75">
      <c r="A1310" s="1" t="s">
        <v>9599</v>
      </c>
      <c r="C1310" s="12" t="s">
        <v>2661</v>
      </c>
      <c r="D1310" s="12" t="s">
        <v>3763</v>
      </c>
      <c r="K1310" s="12" t="s">
        <v>1525</v>
      </c>
      <c r="L1310" s="12" t="s">
        <v>488</v>
      </c>
      <c r="O1310" s="12" t="s">
        <v>63</v>
      </c>
      <c r="AQ1310" s="12" t="s">
        <v>9258</v>
      </c>
    </row>
    <row r="1311" ht="12.75">
      <c r="A1311" s="1" t="s">
        <v>9942</v>
      </c>
    </row>
    <row r="1312" ht="12.75">
      <c r="A1312" s="1" t="s">
        <v>10406</v>
      </c>
    </row>
    <row r="1313" ht="12.75">
      <c r="A1313" s="1" t="s">
        <v>9729</v>
      </c>
    </row>
    <row r="1314" ht="12.75">
      <c r="A1314" s="1" t="s">
        <v>10523</v>
      </c>
    </row>
    <row r="1315" spans="1:43" ht="12.75">
      <c r="A1315" s="1" t="s">
        <v>9731</v>
      </c>
      <c r="C1315" s="12" t="s">
        <v>2662</v>
      </c>
      <c r="D1315" s="12" t="s">
        <v>3764</v>
      </c>
      <c r="K1315" s="12" t="s">
        <v>1526</v>
      </c>
      <c r="L1315" s="12" t="s">
        <v>489</v>
      </c>
      <c r="O1315" s="12" t="s">
        <v>64</v>
      </c>
      <c r="AQ1315" s="12" t="s">
        <v>9258</v>
      </c>
    </row>
    <row r="1316" ht="12.75">
      <c r="A1316" s="1" t="s">
        <v>9733</v>
      </c>
    </row>
    <row r="1317" spans="1:43" ht="12.75">
      <c r="A1317" s="1" t="s">
        <v>9736</v>
      </c>
      <c r="C1317" s="12" t="s">
        <v>2663</v>
      </c>
      <c r="D1317" s="12" t="s">
        <v>3765</v>
      </c>
      <c r="K1317" s="12" t="s">
        <v>1527</v>
      </c>
      <c r="L1317" s="12" t="s">
        <v>490</v>
      </c>
      <c r="O1317" s="12" t="s">
        <v>65</v>
      </c>
      <c r="AQ1317" s="12" t="s">
        <v>9258</v>
      </c>
    </row>
    <row r="1318" spans="1:43" ht="12.75">
      <c r="A1318" s="4" t="s">
        <v>8502</v>
      </c>
      <c r="B1318" s="11" t="s">
        <v>9977</v>
      </c>
      <c r="C1318" s="12" t="s">
        <v>5468</v>
      </c>
      <c r="D1318" s="12" t="s">
        <v>5945</v>
      </c>
      <c r="E1318" s="12" t="s">
        <v>8459</v>
      </c>
      <c r="F1318" s="12" t="s">
        <v>7085</v>
      </c>
      <c r="G1318" s="12" t="s">
        <v>6898</v>
      </c>
      <c r="H1318" s="12" t="s">
        <v>5546</v>
      </c>
      <c r="I1318" s="12" t="s">
        <v>4767</v>
      </c>
      <c r="J1318" s="12" t="s">
        <v>3281</v>
      </c>
      <c r="K1318" s="12" t="s">
        <v>4155</v>
      </c>
      <c r="L1318" s="12" t="s">
        <v>11297</v>
      </c>
      <c r="O1318" s="12" t="s">
        <v>3861</v>
      </c>
      <c r="V1318" s="12" t="s">
        <v>7698</v>
      </c>
      <c r="AB1318" s="12" t="s">
        <v>4960</v>
      </c>
      <c r="AH1318" s="12" t="s">
        <v>9093</v>
      </c>
      <c r="AO1318" s="12" t="s">
        <v>8111</v>
      </c>
      <c r="AP1318" s="12" t="s">
        <v>5926</v>
      </c>
      <c r="AQ1318" s="12" t="s">
        <v>9258</v>
      </c>
    </row>
    <row r="1319" ht="12.75">
      <c r="A1319" s="1" t="s">
        <v>10412</v>
      </c>
    </row>
    <row r="1320" spans="1:2" ht="12.75">
      <c r="A1320" s="1" t="s">
        <v>4655</v>
      </c>
      <c r="B1320" s="11" t="s">
        <v>9979</v>
      </c>
    </row>
    <row r="1321" spans="1:43" ht="12.75">
      <c r="A1321" s="4" t="s">
        <v>6453</v>
      </c>
      <c r="B1321" s="11" t="s">
        <v>9979</v>
      </c>
      <c r="C1321" s="12" t="s">
        <v>2664</v>
      </c>
      <c r="D1321" s="12" t="s">
        <v>3766</v>
      </c>
      <c r="E1321" s="12" t="s">
        <v>8460</v>
      </c>
      <c r="F1321" s="12" t="s">
        <v>7086</v>
      </c>
      <c r="G1321" s="12" t="s">
        <v>6899</v>
      </c>
      <c r="H1321" s="12" t="s">
        <v>9268</v>
      </c>
      <c r="I1321" s="12" t="s">
        <v>8112</v>
      </c>
      <c r="J1321" s="12" t="s">
        <v>3282</v>
      </c>
      <c r="K1321" s="12" t="s">
        <v>1528</v>
      </c>
      <c r="L1321" s="12" t="s">
        <v>492</v>
      </c>
      <c r="O1321" s="12" t="s">
        <v>66</v>
      </c>
      <c r="V1321" s="12" t="s">
        <v>7699</v>
      </c>
      <c r="AB1321" s="12" t="s">
        <v>4961</v>
      </c>
      <c r="AH1321" s="12" t="s">
        <v>10456</v>
      </c>
      <c r="AO1321" s="12" t="s">
        <v>8112</v>
      </c>
      <c r="AP1321" s="12" t="s">
        <v>5926</v>
      </c>
      <c r="AQ1321" s="12" t="s">
        <v>9258</v>
      </c>
    </row>
    <row r="1322" ht="12.75">
      <c r="A1322" s="1" t="s">
        <v>2825</v>
      </c>
    </row>
    <row r="1323" ht="12.75">
      <c r="A1323" s="1" t="s">
        <v>9743</v>
      </c>
    </row>
    <row r="1324" ht="12.75">
      <c r="A1324" s="1" t="s">
        <v>1381</v>
      </c>
    </row>
    <row r="1325" ht="12.75">
      <c r="A1325" s="1" t="s">
        <v>10344</v>
      </c>
    </row>
    <row r="1326" spans="1:2" ht="12.75">
      <c r="A1326" s="1" t="s">
        <v>9744</v>
      </c>
      <c r="B1326" s="11" t="s">
        <v>9745</v>
      </c>
    </row>
    <row r="1327" ht="12.75">
      <c r="A1327" s="1" t="s">
        <v>10325</v>
      </c>
    </row>
    <row r="1328" spans="1:43" ht="12.75">
      <c r="A1328" s="1" t="s">
        <v>9755</v>
      </c>
      <c r="C1328" s="12" t="s">
        <v>2665</v>
      </c>
      <c r="D1328" s="12" t="s">
        <v>3767</v>
      </c>
      <c r="K1328" s="12" t="s">
        <v>1529</v>
      </c>
      <c r="L1328" s="12" t="s">
        <v>9755</v>
      </c>
      <c r="O1328" s="12" t="s">
        <v>67</v>
      </c>
      <c r="AQ1328" s="12" t="s">
        <v>9258</v>
      </c>
    </row>
    <row r="1329" ht="12.75">
      <c r="A1329" s="1" t="s">
        <v>9756</v>
      </c>
    </row>
    <row r="1330" spans="1:43" ht="12.75">
      <c r="A1330" s="4" t="s">
        <v>8029</v>
      </c>
      <c r="B1330" s="11" t="s">
        <v>9979</v>
      </c>
      <c r="C1330" s="12" t="s">
        <v>5469</v>
      </c>
      <c r="D1330" s="12" t="s">
        <v>5946</v>
      </c>
      <c r="E1330" s="12" t="s">
        <v>8461</v>
      </c>
      <c r="F1330" s="12" t="s">
        <v>7087</v>
      </c>
      <c r="G1330" s="12" t="s">
        <v>6900</v>
      </c>
      <c r="H1330" s="12" t="s">
        <v>4768</v>
      </c>
      <c r="I1330" s="12" t="s">
        <v>4769</v>
      </c>
      <c r="J1330" s="12" t="s">
        <v>3283</v>
      </c>
      <c r="K1330" s="12" t="s">
        <v>4156</v>
      </c>
      <c r="L1330" s="12" t="s">
        <v>11298</v>
      </c>
      <c r="O1330" s="12" t="s">
        <v>3862</v>
      </c>
      <c r="V1330" s="12" t="s">
        <v>7700</v>
      </c>
      <c r="AB1330" s="12" t="s">
        <v>4962</v>
      </c>
      <c r="AH1330" s="12" t="s">
        <v>10457</v>
      </c>
      <c r="AO1330" s="12" t="s">
        <v>8113</v>
      </c>
      <c r="AP1330" s="12" t="s">
        <v>5926</v>
      </c>
      <c r="AQ1330" s="12" t="s">
        <v>9258</v>
      </c>
    </row>
    <row r="1331" ht="12.75">
      <c r="A1331" s="1" t="s">
        <v>9943</v>
      </c>
    </row>
    <row r="1332" spans="1:43" ht="12.75">
      <c r="A1332" s="1" t="s">
        <v>4527</v>
      </c>
      <c r="B1332" s="11" t="s">
        <v>9976</v>
      </c>
      <c r="C1332" s="12" t="s">
        <v>2666</v>
      </c>
      <c r="D1332" s="12" t="s">
        <v>3768</v>
      </c>
      <c r="K1332" s="12" t="s">
        <v>1530</v>
      </c>
      <c r="L1332" s="12" t="s">
        <v>491</v>
      </c>
      <c r="O1332" s="12" t="s">
        <v>68</v>
      </c>
      <c r="AQ1332" s="12" t="s">
        <v>9258</v>
      </c>
    </row>
    <row r="1333" ht="12.75">
      <c r="A1333" s="1" t="s">
        <v>9758</v>
      </c>
    </row>
    <row r="1334" ht="12.75">
      <c r="A1334" s="1" t="s">
        <v>6617</v>
      </c>
    </row>
    <row r="1335" spans="1:43" ht="12.75">
      <c r="A1335" s="1" t="s">
        <v>9759</v>
      </c>
      <c r="C1335" s="12" t="s">
        <v>9357</v>
      </c>
      <c r="D1335" s="12" t="s">
        <v>7247</v>
      </c>
      <c r="K1335" s="12" t="s">
        <v>9759</v>
      </c>
      <c r="L1335" s="12" t="s">
        <v>2547</v>
      </c>
      <c r="O1335" s="12" t="s">
        <v>9466</v>
      </c>
      <c r="AQ1335" s="12" t="s">
        <v>5926</v>
      </c>
    </row>
    <row r="1336" ht="12.75">
      <c r="A1336" s="1" t="s">
        <v>8315</v>
      </c>
    </row>
    <row r="1337" ht="12.75">
      <c r="A1337" s="1" t="s">
        <v>4862</v>
      </c>
    </row>
    <row r="1338" ht="12.75">
      <c r="A1338" s="1" t="s">
        <v>2478</v>
      </c>
    </row>
    <row r="1339" ht="12.75">
      <c r="A1339" s="1" t="s">
        <v>8016</v>
      </c>
    </row>
    <row r="1340" spans="1:2" ht="12.75">
      <c r="A1340" s="1" t="s">
        <v>6473</v>
      </c>
      <c r="B1340" s="11" t="s">
        <v>9988</v>
      </c>
    </row>
    <row r="1341" spans="1:2" ht="12.75">
      <c r="A1341" s="1" t="s">
        <v>6473</v>
      </c>
      <c r="B1341" s="11" t="s">
        <v>4742</v>
      </c>
    </row>
    <row r="1342" spans="1:2" ht="12.75">
      <c r="A1342" s="1" t="s">
        <v>10521</v>
      </c>
      <c r="B1342" s="11" t="s">
        <v>10522</v>
      </c>
    </row>
    <row r="1343" spans="1:43" ht="12.75">
      <c r="A1343" s="1" t="s">
        <v>9049</v>
      </c>
      <c r="B1343" s="11" t="s">
        <v>9979</v>
      </c>
      <c r="C1343" s="12" t="s">
        <v>2667</v>
      </c>
      <c r="D1343" s="12" t="s">
        <v>3769</v>
      </c>
      <c r="K1343" s="12" t="s">
        <v>1531</v>
      </c>
      <c r="L1343" s="12" t="s">
        <v>493</v>
      </c>
      <c r="O1343" s="12" t="s">
        <v>69</v>
      </c>
      <c r="AQ1343" s="12" t="s">
        <v>9258</v>
      </c>
    </row>
    <row r="1344" ht="12.75">
      <c r="A1344" s="1" t="s">
        <v>8308</v>
      </c>
    </row>
    <row r="1345" ht="12.75">
      <c r="A1345" s="1" t="s">
        <v>2811</v>
      </c>
    </row>
    <row r="1346" ht="12.75">
      <c r="A1346" s="1" t="s">
        <v>9764</v>
      </c>
    </row>
    <row r="1347" spans="1:2" ht="12.75">
      <c r="A1347" s="1" t="s">
        <v>9765</v>
      </c>
      <c r="B1347" s="11" t="s">
        <v>9964</v>
      </c>
    </row>
    <row r="1348" ht="12.75">
      <c r="A1348" s="1" t="s">
        <v>9766</v>
      </c>
    </row>
    <row r="1349" spans="1:43" ht="12.75">
      <c r="A1349" s="4" t="s">
        <v>1188</v>
      </c>
      <c r="B1349" s="11" t="s">
        <v>9977</v>
      </c>
      <c r="C1349" s="12" t="s">
        <v>5470</v>
      </c>
      <c r="D1349" s="12" t="s">
        <v>5947</v>
      </c>
      <c r="E1349" s="12" t="s">
        <v>9149</v>
      </c>
      <c r="F1349" s="12" t="s">
        <v>7088</v>
      </c>
      <c r="G1349" s="12" t="s">
        <v>6958</v>
      </c>
      <c r="H1349" s="12" t="s">
        <v>4770</v>
      </c>
      <c r="I1349" s="12" t="s">
        <v>4771</v>
      </c>
      <c r="J1349" s="12" t="s">
        <v>3284</v>
      </c>
      <c r="K1349" s="12" t="s">
        <v>4157</v>
      </c>
      <c r="L1349" s="12" t="s">
        <v>11299</v>
      </c>
      <c r="O1349" s="12" t="s">
        <v>70</v>
      </c>
      <c r="V1349" s="12" t="s">
        <v>7701</v>
      </c>
      <c r="AB1349" s="12" t="s">
        <v>4963</v>
      </c>
      <c r="AO1349" s="12" t="s">
        <v>8114</v>
      </c>
      <c r="AP1349" s="12" t="s">
        <v>5926</v>
      </c>
      <c r="AQ1349" s="12" t="s">
        <v>9258</v>
      </c>
    </row>
    <row r="1350" ht="12.75">
      <c r="A1350" s="1" t="s">
        <v>9769</v>
      </c>
    </row>
    <row r="1351" ht="12.75">
      <c r="A1351" s="1" t="s">
        <v>9768</v>
      </c>
    </row>
    <row r="1352" spans="1:2" ht="12.75">
      <c r="A1352" s="1" t="s">
        <v>1618</v>
      </c>
      <c r="B1352" s="11" t="s">
        <v>9978</v>
      </c>
    </row>
    <row r="1353" ht="12.75">
      <c r="A1353" s="1" t="s">
        <v>2449</v>
      </c>
    </row>
    <row r="1354" ht="12.75">
      <c r="A1354" s="1" t="s">
        <v>6611</v>
      </c>
    </row>
    <row r="1355" ht="12.75">
      <c r="A1355" s="1" t="s">
        <v>2448</v>
      </c>
    </row>
    <row r="1356" ht="12.75">
      <c r="A1356" s="1" t="s">
        <v>2450</v>
      </c>
    </row>
    <row r="1357" spans="1:11" ht="12.75">
      <c r="A1357" s="1" t="s">
        <v>10894</v>
      </c>
      <c r="D1357" s="12" t="s">
        <v>11053</v>
      </c>
      <c r="K1357" s="12" t="s">
        <v>10894</v>
      </c>
    </row>
    <row r="1358" ht="12.75">
      <c r="A1358" s="1" t="s">
        <v>2451</v>
      </c>
    </row>
    <row r="1359" spans="1:2" ht="12.75">
      <c r="A1359" s="1" t="s">
        <v>2452</v>
      </c>
      <c r="B1359" s="11" t="s">
        <v>9961</v>
      </c>
    </row>
    <row r="1360" ht="12.75">
      <c r="A1360" s="1" t="s">
        <v>2454</v>
      </c>
    </row>
    <row r="1361" ht="12.75">
      <c r="A1361" s="1" t="s">
        <v>2453</v>
      </c>
    </row>
    <row r="1362" ht="12.75">
      <c r="A1362" s="1" t="s">
        <v>9944</v>
      </c>
    </row>
    <row r="1363" ht="12.75">
      <c r="A1363" s="1" t="s">
        <v>2056</v>
      </c>
    </row>
    <row r="1364" ht="12.75">
      <c r="A1364" s="1" t="s">
        <v>4518</v>
      </c>
    </row>
    <row r="1365" spans="1:43" ht="12.75">
      <c r="A1365" s="1" t="s">
        <v>10912</v>
      </c>
      <c r="C1365" s="12" t="s">
        <v>2668</v>
      </c>
      <c r="D1365" s="12" t="s">
        <v>11054</v>
      </c>
      <c r="K1365" s="12" t="s">
        <v>1532</v>
      </c>
      <c r="L1365" s="12" t="s">
        <v>494</v>
      </c>
      <c r="O1365" s="12" t="s">
        <v>71</v>
      </c>
      <c r="AQ1365" s="12" t="s">
        <v>9258</v>
      </c>
    </row>
    <row r="1366" ht="12.75">
      <c r="A1366" s="1" t="s">
        <v>9760</v>
      </c>
    </row>
    <row r="1367" ht="12.75">
      <c r="A1367" s="1" t="s">
        <v>2457</v>
      </c>
    </row>
    <row r="1368" ht="12.75">
      <c r="A1368" s="1" t="s">
        <v>2459</v>
      </c>
    </row>
    <row r="1369" ht="12.75">
      <c r="A1369" s="1" t="s">
        <v>4860</v>
      </c>
    </row>
    <row r="1370" ht="12.75">
      <c r="A1370" s="1" t="s">
        <v>1328</v>
      </c>
    </row>
    <row r="1371" spans="1:43" ht="12.75">
      <c r="A1371" s="1" t="s">
        <v>4041</v>
      </c>
      <c r="B1371" s="11" t="s">
        <v>5391</v>
      </c>
      <c r="C1371" s="12" t="s">
        <v>2669</v>
      </c>
      <c r="D1371" s="12" t="s">
        <v>11055</v>
      </c>
      <c r="K1371" s="12" t="s">
        <v>1533</v>
      </c>
      <c r="L1371" s="12" t="s">
        <v>495</v>
      </c>
      <c r="O1371" s="12" t="s">
        <v>72</v>
      </c>
      <c r="AQ1371" s="12" t="s">
        <v>9258</v>
      </c>
    </row>
    <row r="1372" ht="12.75">
      <c r="A1372" s="1" t="s">
        <v>2461</v>
      </c>
    </row>
    <row r="1373" ht="12.75">
      <c r="A1373" s="1" t="s">
        <v>2462</v>
      </c>
    </row>
    <row r="1374" ht="12.75">
      <c r="A1374" s="1" t="s">
        <v>2463</v>
      </c>
    </row>
    <row r="1375" spans="1:43" ht="12.75">
      <c r="A1375" s="1" t="s">
        <v>2464</v>
      </c>
      <c r="C1375" s="12" t="s">
        <v>2670</v>
      </c>
      <c r="D1375" s="12" t="s">
        <v>5962</v>
      </c>
      <c r="K1375" s="12" t="s">
        <v>2464</v>
      </c>
      <c r="L1375" s="12" t="s">
        <v>496</v>
      </c>
      <c r="O1375" s="12" t="s">
        <v>73</v>
      </c>
      <c r="AQ1375" s="12" t="s">
        <v>9258</v>
      </c>
    </row>
    <row r="1376" ht="12.75">
      <c r="A1376" s="1" t="s">
        <v>2465</v>
      </c>
    </row>
    <row r="1377" spans="1:43" ht="12.75">
      <c r="A1377" s="1" t="s">
        <v>9971</v>
      </c>
      <c r="B1377" s="11" t="s">
        <v>9998</v>
      </c>
      <c r="C1377" s="12" t="s">
        <v>9358</v>
      </c>
      <c r="D1377" s="12" t="s">
        <v>7248</v>
      </c>
      <c r="K1377" s="12" t="s">
        <v>6934</v>
      </c>
      <c r="L1377" s="12" t="s">
        <v>2548</v>
      </c>
      <c r="O1377" s="12" t="s">
        <v>9467</v>
      </c>
      <c r="AQ1377" s="12" t="s">
        <v>5926</v>
      </c>
    </row>
    <row r="1378" ht="12.75">
      <c r="A1378" s="1" t="s">
        <v>2736</v>
      </c>
    </row>
    <row r="1379" ht="12.75">
      <c r="A1379" s="1" t="s">
        <v>2466</v>
      </c>
    </row>
    <row r="1380" spans="1:43" ht="12.75">
      <c r="A1380" s="4" t="s">
        <v>2467</v>
      </c>
      <c r="B1380" s="11" t="s">
        <v>9976</v>
      </c>
      <c r="C1380" s="12" t="s">
        <v>5471</v>
      </c>
      <c r="D1380" s="12" t="s">
        <v>5948</v>
      </c>
      <c r="E1380" s="12" t="s">
        <v>9150</v>
      </c>
      <c r="F1380" s="12" t="s">
        <v>7089</v>
      </c>
      <c r="G1380" s="12" t="s">
        <v>6901</v>
      </c>
      <c r="H1380" s="12" t="s">
        <v>4772</v>
      </c>
      <c r="I1380" s="12" t="s">
        <v>2467</v>
      </c>
      <c r="J1380" s="12" t="s">
        <v>3285</v>
      </c>
      <c r="K1380" s="12" t="s">
        <v>4158</v>
      </c>
      <c r="L1380" s="12" t="s">
        <v>4158</v>
      </c>
      <c r="O1380" s="12" t="s">
        <v>4772</v>
      </c>
      <c r="V1380" s="12" t="s">
        <v>7702</v>
      </c>
      <c r="AH1380" s="12" t="s">
        <v>10458</v>
      </c>
      <c r="AO1380" s="12" t="s">
        <v>8115</v>
      </c>
      <c r="AP1380" s="12" t="s">
        <v>5926</v>
      </c>
      <c r="AQ1380" s="12" t="s">
        <v>9258</v>
      </c>
    </row>
    <row r="1381" spans="1:2" ht="12.75">
      <c r="A1381" s="1" t="s">
        <v>2468</v>
      </c>
      <c r="B1381" s="11" t="s">
        <v>2469</v>
      </c>
    </row>
    <row r="1382" spans="1:43" ht="12.75">
      <c r="A1382" s="1" t="s">
        <v>2471</v>
      </c>
      <c r="C1382" s="12" t="s">
        <v>2671</v>
      </c>
      <c r="D1382" s="12" t="s">
        <v>11056</v>
      </c>
      <c r="K1382" s="12" t="s">
        <v>1534</v>
      </c>
      <c r="L1382" s="12" t="s">
        <v>497</v>
      </c>
      <c r="O1382" s="12" t="s">
        <v>74</v>
      </c>
      <c r="AQ1382" s="12" t="s">
        <v>9258</v>
      </c>
    </row>
    <row r="1383" ht="12.75">
      <c r="A1383" s="1" t="s">
        <v>10501</v>
      </c>
    </row>
    <row r="1384" ht="12.75">
      <c r="A1384" s="1" t="s">
        <v>2472</v>
      </c>
    </row>
    <row r="1385" ht="12.75">
      <c r="A1385" s="1" t="s">
        <v>2827</v>
      </c>
    </row>
    <row r="1386" ht="12.75">
      <c r="A1386" s="1" t="s">
        <v>2473</v>
      </c>
    </row>
    <row r="1387" ht="12.75">
      <c r="A1387" s="1" t="s">
        <v>2474</v>
      </c>
    </row>
    <row r="1388" spans="1:2" ht="12.75">
      <c r="A1388" s="1" t="s">
        <v>2475</v>
      </c>
      <c r="B1388" s="11" t="s">
        <v>2469</v>
      </c>
    </row>
    <row r="1389" ht="12.75">
      <c r="A1389" s="1" t="s">
        <v>2063</v>
      </c>
    </row>
    <row r="1390" ht="12.75">
      <c r="A1390" s="1" t="s">
        <v>2476</v>
      </c>
    </row>
    <row r="1391" spans="1:43" ht="12.75">
      <c r="A1391" s="1" t="s">
        <v>10986</v>
      </c>
      <c r="C1391" s="12" t="s">
        <v>2672</v>
      </c>
      <c r="D1391" s="12" t="s">
        <v>11057</v>
      </c>
      <c r="K1391" s="12" t="s">
        <v>1535</v>
      </c>
      <c r="L1391" s="12" t="s">
        <v>1535</v>
      </c>
      <c r="O1391" s="12" t="s">
        <v>75</v>
      </c>
      <c r="AQ1391" s="12" t="s">
        <v>9258</v>
      </c>
    </row>
    <row r="1392" ht="12.75">
      <c r="A1392" s="1" t="s">
        <v>2477</v>
      </c>
    </row>
    <row r="1393" spans="1:43" ht="12.75">
      <c r="A1393" s="1" t="s">
        <v>4459</v>
      </c>
      <c r="C1393" s="12" t="s">
        <v>2673</v>
      </c>
      <c r="D1393" s="12" t="s">
        <v>11058</v>
      </c>
      <c r="K1393" s="12" t="s">
        <v>1536</v>
      </c>
      <c r="L1393" s="12" t="s">
        <v>498</v>
      </c>
      <c r="O1393" s="12" t="s">
        <v>76</v>
      </c>
      <c r="AQ1393" s="12" t="s">
        <v>9258</v>
      </c>
    </row>
    <row r="1394" spans="1:43" ht="12.75">
      <c r="A1394" s="4" t="s">
        <v>5978</v>
      </c>
      <c r="B1394" s="11" t="s">
        <v>8345</v>
      </c>
      <c r="C1394" s="12" t="s">
        <v>9359</v>
      </c>
      <c r="D1394" s="12" t="s">
        <v>7249</v>
      </c>
      <c r="E1394" s="12" t="s">
        <v>6862</v>
      </c>
      <c r="F1394" s="12" t="s">
        <v>7090</v>
      </c>
      <c r="G1394" s="12" t="s">
        <v>9007</v>
      </c>
      <c r="H1394" s="12" t="s">
        <v>4773</v>
      </c>
      <c r="I1394" s="12" t="s">
        <v>4774</v>
      </c>
      <c r="J1394" s="12" t="s">
        <v>3287</v>
      </c>
      <c r="K1394" s="12" t="s">
        <v>6935</v>
      </c>
      <c r="L1394" s="12" t="s">
        <v>11300</v>
      </c>
      <c r="O1394" s="12" t="s">
        <v>9468</v>
      </c>
      <c r="V1394" s="12" t="s">
        <v>7703</v>
      </c>
      <c r="AB1394" s="12" t="s">
        <v>4964</v>
      </c>
      <c r="AH1394" s="12" t="s">
        <v>10459</v>
      </c>
      <c r="AO1394" s="12" t="s">
        <v>8116</v>
      </c>
      <c r="AP1394" s="12" t="s">
        <v>5926</v>
      </c>
      <c r="AQ1394" s="12" t="s">
        <v>5926</v>
      </c>
    </row>
    <row r="1395" ht="12.75">
      <c r="A1395" s="1" t="s">
        <v>6389</v>
      </c>
    </row>
    <row r="1396" spans="1:2" ht="12.75">
      <c r="A1396" s="1" t="s">
        <v>9259</v>
      </c>
      <c r="B1396" s="11" t="s">
        <v>9984</v>
      </c>
    </row>
    <row r="1397" spans="1:43" ht="12.75">
      <c r="A1397" s="1" t="s">
        <v>5979</v>
      </c>
      <c r="C1397" s="12" t="s">
        <v>9360</v>
      </c>
      <c r="D1397" s="12" t="s">
        <v>1179</v>
      </c>
      <c r="K1397" s="12" t="s">
        <v>1180</v>
      </c>
      <c r="L1397" s="12" t="s">
        <v>1181</v>
      </c>
      <c r="O1397" s="12" t="s">
        <v>9469</v>
      </c>
      <c r="AQ1397" s="12" t="s">
        <v>5926</v>
      </c>
    </row>
    <row r="1398" spans="1:43" ht="12.75">
      <c r="A1398" s="4" t="s">
        <v>2480</v>
      </c>
      <c r="B1398" s="11" t="s">
        <v>9984</v>
      </c>
      <c r="C1398" s="12" t="s">
        <v>5472</v>
      </c>
      <c r="D1398" s="12" t="s">
        <v>5949</v>
      </c>
      <c r="E1398" s="12" t="s">
        <v>6863</v>
      </c>
      <c r="F1398" s="12" t="s">
        <v>3689</v>
      </c>
      <c r="G1398" s="12" t="s">
        <v>9008</v>
      </c>
      <c r="H1398" s="12" t="s">
        <v>4775</v>
      </c>
      <c r="I1398" s="12" t="s">
        <v>4775</v>
      </c>
      <c r="J1398" s="12" t="s">
        <v>3286</v>
      </c>
      <c r="K1398" s="12" t="s">
        <v>4159</v>
      </c>
      <c r="L1398" s="12" t="s">
        <v>11301</v>
      </c>
      <c r="O1398" s="12" t="s">
        <v>3863</v>
      </c>
      <c r="V1398" s="12" t="s">
        <v>7704</v>
      </c>
      <c r="AB1398" s="12" t="s">
        <v>4965</v>
      </c>
      <c r="AH1398" s="12" t="s">
        <v>10460</v>
      </c>
      <c r="AO1398" s="12" t="s">
        <v>8117</v>
      </c>
      <c r="AP1398" s="12" t="s">
        <v>5926</v>
      </c>
      <c r="AQ1398" s="12" t="s">
        <v>9258</v>
      </c>
    </row>
    <row r="1399" spans="1:43" ht="12.75">
      <c r="A1399" s="4" t="s">
        <v>3983</v>
      </c>
      <c r="B1399" s="11" t="s">
        <v>9984</v>
      </c>
      <c r="C1399" s="12" t="s">
        <v>3334</v>
      </c>
      <c r="D1399" s="12" t="s">
        <v>5950</v>
      </c>
      <c r="E1399" s="12" t="s">
        <v>6864</v>
      </c>
      <c r="F1399" s="12" t="s">
        <v>2441</v>
      </c>
      <c r="G1399" s="12" t="s">
        <v>2854</v>
      </c>
      <c r="H1399" s="12" t="s">
        <v>4776</v>
      </c>
      <c r="I1399" s="12" t="s">
        <v>4777</v>
      </c>
      <c r="J1399" s="12" t="s">
        <v>3288</v>
      </c>
      <c r="K1399" s="12" t="s">
        <v>4160</v>
      </c>
      <c r="L1399" s="12" t="s">
        <v>11302</v>
      </c>
      <c r="O1399" s="12" t="s">
        <v>77</v>
      </c>
      <c r="V1399" s="12" t="s">
        <v>7705</v>
      </c>
      <c r="AB1399" s="12" t="s">
        <v>4966</v>
      </c>
      <c r="AG1399" s="12" t="s">
        <v>2268</v>
      </c>
      <c r="AH1399" s="12" t="s">
        <v>2214</v>
      </c>
      <c r="AO1399" s="12" t="s">
        <v>8118</v>
      </c>
      <c r="AP1399" s="12" t="s">
        <v>5926</v>
      </c>
      <c r="AQ1399" s="12" t="s">
        <v>9258</v>
      </c>
    </row>
    <row r="1400" spans="1:43" ht="12.75">
      <c r="A1400" s="1" t="s">
        <v>9625</v>
      </c>
      <c r="B1400" s="10"/>
      <c r="C1400" s="12" t="s">
        <v>2675</v>
      </c>
      <c r="D1400" s="12" t="s">
        <v>11059</v>
      </c>
      <c r="K1400" s="12" t="s">
        <v>1537</v>
      </c>
      <c r="L1400" s="12" t="s">
        <v>499</v>
      </c>
      <c r="O1400" s="12" t="s">
        <v>78</v>
      </c>
      <c r="AQ1400" s="12" t="s">
        <v>9258</v>
      </c>
    </row>
    <row r="1401" spans="1:2" ht="12.75">
      <c r="A1401" s="1" t="s">
        <v>10502</v>
      </c>
      <c r="B1401" s="10"/>
    </row>
    <row r="1402" spans="1:43" ht="12.75">
      <c r="A1402" s="1" t="s">
        <v>4450</v>
      </c>
      <c r="C1402" s="12" t="s">
        <v>2676</v>
      </c>
      <c r="D1402" s="12" t="s">
        <v>11060</v>
      </c>
      <c r="K1402" s="12" t="s">
        <v>1538</v>
      </c>
      <c r="L1402" s="12" t="s">
        <v>500</v>
      </c>
      <c r="O1402" s="12" t="s">
        <v>79</v>
      </c>
      <c r="AQ1402" s="12" t="s">
        <v>9258</v>
      </c>
    </row>
    <row r="1403" ht="12.75">
      <c r="A1403" s="1" t="s">
        <v>10503</v>
      </c>
    </row>
    <row r="1404" spans="1:2" ht="12.75">
      <c r="A1404" s="1" t="s">
        <v>6501</v>
      </c>
      <c r="B1404" s="11" t="s">
        <v>9979</v>
      </c>
    </row>
    <row r="1405" spans="1:43" ht="12.75">
      <c r="A1405" s="1" t="s">
        <v>6299</v>
      </c>
      <c r="C1405" s="12" t="s">
        <v>2677</v>
      </c>
      <c r="D1405" s="12" t="s">
        <v>11061</v>
      </c>
      <c r="K1405" s="12" t="s">
        <v>1539</v>
      </c>
      <c r="L1405" s="12" t="s">
        <v>501</v>
      </c>
      <c r="O1405" s="12" t="s">
        <v>80</v>
      </c>
      <c r="AQ1405" s="12" t="s">
        <v>9258</v>
      </c>
    </row>
    <row r="1406" spans="1:43" ht="12.75">
      <c r="A1406" s="4" t="s">
        <v>4194</v>
      </c>
      <c r="B1406" s="11" t="s">
        <v>9976</v>
      </c>
      <c r="C1406" s="12" t="s">
        <v>3335</v>
      </c>
      <c r="D1406" s="12" t="s">
        <v>5951</v>
      </c>
      <c r="E1406" s="12" t="s">
        <v>6866</v>
      </c>
      <c r="F1406" s="12" t="s">
        <v>677</v>
      </c>
      <c r="G1406" s="12" t="s">
        <v>9009</v>
      </c>
      <c r="H1406" s="12" t="s">
        <v>4778</v>
      </c>
      <c r="J1406" s="12" t="s">
        <v>3289</v>
      </c>
      <c r="K1406" s="12" t="s">
        <v>4161</v>
      </c>
      <c r="L1406" s="12" t="s">
        <v>11303</v>
      </c>
      <c r="O1406" s="12" t="s">
        <v>3864</v>
      </c>
      <c r="V1406" s="12" t="s">
        <v>7706</v>
      </c>
      <c r="AB1406" s="12" t="s">
        <v>4967</v>
      </c>
      <c r="AH1406" s="12" t="s">
        <v>10461</v>
      </c>
      <c r="AO1406" s="12" t="s">
        <v>8119</v>
      </c>
      <c r="AP1406" s="12" t="s">
        <v>5926</v>
      </c>
      <c r="AQ1406" s="12" t="s">
        <v>9258</v>
      </c>
    </row>
    <row r="1407" ht="12.75">
      <c r="A1407" s="1" t="s">
        <v>2485</v>
      </c>
    </row>
    <row r="1408" spans="1:43" ht="12.75">
      <c r="A1408" s="1" t="s">
        <v>4469</v>
      </c>
      <c r="C1408" s="12" t="s">
        <v>2678</v>
      </c>
      <c r="D1408" s="12" t="s">
        <v>11062</v>
      </c>
      <c r="K1408" s="12" t="s">
        <v>1540</v>
      </c>
      <c r="L1408" s="12" t="s">
        <v>502</v>
      </c>
      <c r="O1408" s="12" t="s">
        <v>81</v>
      </c>
      <c r="AQ1408" s="12" t="s">
        <v>9258</v>
      </c>
    </row>
    <row r="1409" ht="12.75">
      <c r="A1409" s="1" t="s">
        <v>6516</v>
      </c>
    </row>
    <row r="1410" spans="1:2" ht="12.75">
      <c r="A1410" s="1" t="s">
        <v>8987</v>
      </c>
      <c r="B1410" s="11" t="s">
        <v>8988</v>
      </c>
    </row>
    <row r="1411" spans="1:2" ht="12.75">
      <c r="A1411" s="1" t="s">
        <v>8989</v>
      </c>
      <c r="B1411" s="11" t="s">
        <v>8990</v>
      </c>
    </row>
    <row r="1412" spans="1:43" ht="12.75">
      <c r="A1412" s="1" t="s">
        <v>8991</v>
      </c>
      <c r="C1412" s="12" t="s">
        <v>2679</v>
      </c>
      <c r="D1412" s="12" t="s">
        <v>11063</v>
      </c>
      <c r="K1412" s="12" t="s">
        <v>1541</v>
      </c>
      <c r="L1412" s="12" t="s">
        <v>503</v>
      </c>
      <c r="O1412" s="12" t="s">
        <v>82</v>
      </c>
      <c r="AQ1412" s="12" t="s">
        <v>9258</v>
      </c>
    </row>
    <row r="1413" ht="12.75">
      <c r="A1413" s="1" t="s">
        <v>3718</v>
      </c>
    </row>
    <row r="1414" spans="1:43" ht="12.75">
      <c r="A1414" s="4" t="s">
        <v>6331</v>
      </c>
      <c r="B1414" s="11" t="s">
        <v>9979</v>
      </c>
      <c r="C1414" s="12" t="s">
        <v>3336</v>
      </c>
      <c r="D1414" s="12" t="s">
        <v>5952</v>
      </c>
      <c r="E1414" s="12" t="s">
        <v>6867</v>
      </c>
      <c r="F1414" s="12" t="s">
        <v>3690</v>
      </c>
      <c r="G1414" s="12" t="s">
        <v>9010</v>
      </c>
      <c r="H1414" s="12" t="s">
        <v>4779</v>
      </c>
      <c r="I1414" s="12" t="s">
        <v>4780</v>
      </c>
      <c r="J1414" s="12" t="s">
        <v>3290</v>
      </c>
      <c r="K1414" s="12" t="s">
        <v>4162</v>
      </c>
      <c r="L1414" s="12" t="s">
        <v>11304</v>
      </c>
      <c r="O1414" s="12" t="s">
        <v>3865</v>
      </c>
      <c r="V1414" s="12" t="s">
        <v>7707</v>
      </c>
      <c r="AB1414" s="12" t="s">
        <v>4968</v>
      </c>
      <c r="AH1414" s="12" t="s">
        <v>10462</v>
      </c>
      <c r="AO1414" s="12" t="s">
        <v>8120</v>
      </c>
      <c r="AP1414" s="12" t="s">
        <v>5926</v>
      </c>
      <c r="AQ1414" s="12" t="s">
        <v>9258</v>
      </c>
    </row>
    <row r="1415" spans="1:43" ht="12.75">
      <c r="A1415" s="4" t="s">
        <v>2491</v>
      </c>
      <c r="B1415" s="11" t="s">
        <v>10780</v>
      </c>
      <c r="C1415" s="12" t="s">
        <v>3337</v>
      </c>
      <c r="D1415" s="12" t="s">
        <v>5953</v>
      </c>
      <c r="E1415" s="12" t="s">
        <v>6868</v>
      </c>
      <c r="F1415" s="12" t="s">
        <v>678</v>
      </c>
      <c r="G1415" s="12" t="s">
        <v>6959</v>
      </c>
      <c r="H1415" s="12" t="s">
        <v>4781</v>
      </c>
      <c r="I1415" s="12" t="s">
        <v>4782</v>
      </c>
      <c r="J1415" s="12" t="s">
        <v>3291</v>
      </c>
      <c r="K1415" s="12" t="s">
        <v>4163</v>
      </c>
      <c r="L1415" s="12" t="s">
        <v>11305</v>
      </c>
      <c r="O1415" s="12" t="s">
        <v>3866</v>
      </c>
      <c r="V1415" s="12" t="s">
        <v>7708</v>
      </c>
      <c r="AB1415" s="12" t="s">
        <v>4969</v>
      </c>
      <c r="AH1415" s="12" t="s">
        <v>10463</v>
      </c>
      <c r="AO1415" s="12" t="s">
        <v>8121</v>
      </c>
      <c r="AP1415" s="12" t="s">
        <v>5926</v>
      </c>
      <c r="AQ1415" s="12" t="s">
        <v>9258</v>
      </c>
    </row>
    <row r="1416" ht="12.75">
      <c r="A1416" s="1" t="s">
        <v>10504</v>
      </c>
    </row>
    <row r="1417" spans="1:43" ht="12.75">
      <c r="A1417" s="1" t="s">
        <v>6630</v>
      </c>
      <c r="C1417" s="12" t="s">
        <v>2680</v>
      </c>
      <c r="D1417" s="12" t="s">
        <v>9563</v>
      </c>
      <c r="K1417" s="12" t="s">
        <v>1542</v>
      </c>
      <c r="L1417" s="12" t="s">
        <v>504</v>
      </c>
      <c r="O1417" s="12" t="s">
        <v>83</v>
      </c>
      <c r="AQ1417" s="12" t="s">
        <v>9258</v>
      </c>
    </row>
    <row r="1418" ht="12.75">
      <c r="A1418" s="1" t="s">
        <v>10506</v>
      </c>
    </row>
    <row r="1419" ht="12.75">
      <c r="A1419" s="1" t="s">
        <v>4471</v>
      </c>
    </row>
    <row r="1420" ht="12.75">
      <c r="A1420" s="1" t="s">
        <v>3555</v>
      </c>
    </row>
    <row r="1421" spans="1:43" ht="12.75">
      <c r="A1421" s="1" t="s">
        <v>6341</v>
      </c>
      <c r="C1421" s="12" t="s">
        <v>2681</v>
      </c>
      <c r="D1421" s="12" t="s">
        <v>11064</v>
      </c>
      <c r="E1421" s="12" t="s">
        <v>5831</v>
      </c>
      <c r="K1421" s="12" t="s">
        <v>1461</v>
      </c>
      <c r="L1421" s="12" t="s">
        <v>505</v>
      </c>
      <c r="O1421" s="12" t="s">
        <v>84</v>
      </c>
      <c r="AQ1421" s="12" t="s">
        <v>9258</v>
      </c>
    </row>
    <row r="1422" spans="1:43" ht="12.75">
      <c r="A1422" s="1" t="s">
        <v>6340</v>
      </c>
      <c r="C1422" s="12" t="s">
        <v>2682</v>
      </c>
      <c r="D1422" s="12" t="s">
        <v>11065</v>
      </c>
      <c r="E1422" s="12" t="s">
        <v>5829</v>
      </c>
      <c r="K1422" s="12" t="s">
        <v>1543</v>
      </c>
      <c r="L1422" s="12" t="s">
        <v>506</v>
      </c>
      <c r="O1422" s="12" t="s">
        <v>85</v>
      </c>
      <c r="AQ1422" s="12" t="s">
        <v>9258</v>
      </c>
    </row>
    <row r="1423" spans="1:43" ht="12.75">
      <c r="A1423" s="1" t="s">
        <v>3947</v>
      </c>
      <c r="B1423" s="11" t="s">
        <v>3948</v>
      </c>
      <c r="C1423" s="12" t="s">
        <v>7168</v>
      </c>
      <c r="D1423" s="12" t="s">
        <v>7250</v>
      </c>
      <c r="K1423" s="12" t="s">
        <v>3947</v>
      </c>
      <c r="L1423" s="12" t="s">
        <v>2549</v>
      </c>
      <c r="O1423" s="12" t="s">
        <v>638</v>
      </c>
      <c r="AQ1423" s="12" t="s">
        <v>5926</v>
      </c>
    </row>
    <row r="1424" spans="1:43" ht="12.75">
      <c r="A1424" s="4" t="s">
        <v>4743</v>
      </c>
      <c r="B1424" s="11" t="s">
        <v>9980</v>
      </c>
      <c r="C1424" s="12" t="s">
        <v>3338</v>
      </c>
      <c r="D1424" s="12" t="s">
        <v>5954</v>
      </c>
      <c r="E1424" s="12" t="s">
        <v>6869</v>
      </c>
      <c r="F1424" s="12" t="s">
        <v>7091</v>
      </c>
      <c r="G1424" s="12" t="s">
        <v>9012</v>
      </c>
      <c r="H1424" s="12" t="s">
        <v>4783</v>
      </c>
      <c r="I1424" s="12" t="s">
        <v>4784</v>
      </c>
      <c r="J1424" s="12" t="s">
        <v>3292</v>
      </c>
      <c r="K1424" s="12" t="s">
        <v>4743</v>
      </c>
      <c r="L1424" s="12" t="s">
        <v>5826</v>
      </c>
      <c r="O1424" s="12" t="s">
        <v>3867</v>
      </c>
      <c r="V1424" s="12" t="s">
        <v>7709</v>
      </c>
      <c r="AB1424" s="12" t="s">
        <v>10284</v>
      </c>
      <c r="AH1424" s="12" t="s">
        <v>10464</v>
      </c>
      <c r="AO1424" s="12" t="s">
        <v>8123</v>
      </c>
      <c r="AP1424" s="12" t="s">
        <v>5926</v>
      </c>
      <c r="AQ1424" s="12" t="s">
        <v>9258</v>
      </c>
    </row>
    <row r="1425" spans="1:43" ht="12.75">
      <c r="A1425" s="4" t="s">
        <v>8503</v>
      </c>
      <c r="B1425" s="11" t="s">
        <v>8325</v>
      </c>
      <c r="C1425" s="12" t="s">
        <v>5134</v>
      </c>
      <c r="D1425" s="12" t="s">
        <v>5955</v>
      </c>
      <c r="E1425" s="12" t="s">
        <v>6870</v>
      </c>
      <c r="F1425" s="12" t="s">
        <v>7092</v>
      </c>
      <c r="G1425" s="12" t="s">
        <v>9011</v>
      </c>
      <c r="H1425" s="12" t="s">
        <v>4785</v>
      </c>
      <c r="I1425" s="12" t="s">
        <v>4786</v>
      </c>
      <c r="J1425" s="12" t="s">
        <v>3293</v>
      </c>
      <c r="K1425" s="12" t="s">
        <v>8503</v>
      </c>
      <c r="L1425" s="12" t="s">
        <v>507</v>
      </c>
      <c r="O1425" s="12" t="s">
        <v>3868</v>
      </c>
      <c r="V1425" s="12" t="s">
        <v>7710</v>
      </c>
      <c r="AB1425" s="12" t="s">
        <v>10293</v>
      </c>
      <c r="AH1425" s="12" t="s">
        <v>10465</v>
      </c>
      <c r="AO1425" s="12" t="s">
        <v>8122</v>
      </c>
      <c r="AP1425" s="12" t="s">
        <v>5926</v>
      </c>
      <c r="AQ1425" s="12" t="s">
        <v>9258</v>
      </c>
    </row>
    <row r="1426" ht="12.75">
      <c r="A1426" s="1" t="s">
        <v>2494</v>
      </c>
    </row>
    <row r="1427" ht="12.75">
      <c r="A1427" s="1" t="s">
        <v>9040</v>
      </c>
    </row>
    <row r="1428" ht="12.75">
      <c r="A1428" s="1" t="s">
        <v>9041</v>
      </c>
    </row>
    <row r="1429" spans="1:43" ht="12.75">
      <c r="A1429" s="1" t="s">
        <v>2770</v>
      </c>
      <c r="B1429" s="11" t="s">
        <v>9976</v>
      </c>
      <c r="C1429" s="12" t="s">
        <v>2683</v>
      </c>
      <c r="D1429" s="12" t="s">
        <v>11066</v>
      </c>
      <c r="K1429" s="12" t="s">
        <v>1544</v>
      </c>
      <c r="L1429" s="12" t="s">
        <v>508</v>
      </c>
      <c r="O1429" s="12" t="s">
        <v>86</v>
      </c>
      <c r="AQ1429" s="12" t="s">
        <v>9258</v>
      </c>
    </row>
    <row r="1430" spans="1:2" ht="12.75">
      <c r="A1430" s="1" t="s">
        <v>4022</v>
      </c>
      <c r="B1430" s="11" t="s">
        <v>9979</v>
      </c>
    </row>
    <row r="1431" ht="12.75">
      <c r="A1431" s="1" t="s">
        <v>2492</v>
      </c>
    </row>
    <row r="1432" spans="1:43" ht="12.75">
      <c r="A1432" s="1" t="s">
        <v>10866</v>
      </c>
      <c r="C1432" s="12" t="s">
        <v>2684</v>
      </c>
      <c r="D1432" s="12" t="s">
        <v>10866</v>
      </c>
      <c r="K1432" s="12" t="s">
        <v>1546</v>
      </c>
      <c r="L1432" s="12" t="s">
        <v>509</v>
      </c>
      <c r="O1432" s="12" t="s">
        <v>87</v>
      </c>
      <c r="AQ1432" s="12" t="s">
        <v>9258</v>
      </c>
    </row>
    <row r="1433" spans="1:43" ht="12.75">
      <c r="A1433" s="1" t="s">
        <v>10863</v>
      </c>
      <c r="C1433" s="12" t="s">
        <v>2685</v>
      </c>
      <c r="D1433" s="12" t="s">
        <v>11067</v>
      </c>
      <c r="K1433" s="12" t="s">
        <v>1545</v>
      </c>
      <c r="L1433" s="12" t="s">
        <v>510</v>
      </c>
      <c r="O1433" s="12" t="s">
        <v>88</v>
      </c>
      <c r="AQ1433" s="12" t="s">
        <v>9258</v>
      </c>
    </row>
    <row r="1434" ht="12.75">
      <c r="A1434" s="1" t="s">
        <v>8071</v>
      </c>
    </row>
    <row r="1435" ht="12.75">
      <c r="A1435" s="1" t="s">
        <v>10507</v>
      </c>
    </row>
    <row r="1436" ht="12.75">
      <c r="A1436" s="1" t="s">
        <v>8023</v>
      </c>
    </row>
    <row r="1437" ht="12.75">
      <c r="A1437" s="1" t="s">
        <v>10532</v>
      </c>
    </row>
    <row r="1438" spans="1:43" ht="12.75">
      <c r="A1438" s="1" t="s">
        <v>10508</v>
      </c>
      <c r="C1438" s="12" t="s">
        <v>2686</v>
      </c>
      <c r="D1438" s="12" t="s">
        <v>11074</v>
      </c>
      <c r="K1438" s="12" t="s">
        <v>11072</v>
      </c>
      <c r="L1438" s="12" t="s">
        <v>511</v>
      </c>
      <c r="O1438" s="12" t="s">
        <v>89</v>
      </c>
      <c r="AQ1438" s="12" t="s">
        <v>9258</v>
      </c>
    </row>
    <row r="1439" spans="1:43" ht="12.75">
      <c r="A1439" s="1" t="s">
        <v>8027</v>
      </c>
      <c r="C1439" s="12" t="s">
        <v>2687</v>
      </c>
      <c r="D1439" s="12" t="s">
        <v>11068</v>
      </c>
      <c r="K1439" s="12" t="s">
        <v>8027</v>
      </c>
      <c r="L1439" s="12" t="s">
        <v>512</v>
      </c>
      <c r="O1439" s="12" t="s">
        <v>90</v>
      </c>
      <c r="AQ1439" s="12" t="s">
        <v>9258</v>
      </c>
    </row>
    <row r="1440" ht="12.75">
      <c r="A1440" s="1" t="s">
        <v>5392</v>
      </c>
    </row>
    <row r="1441" ht="12.75">
      <c r="A1441" s="1" t="s">
        <v>3210</v>
      </c>
    </row>
    <row r="1442" spans="1:43" ht="12.75">
      <c r="A1442" s="1" t="s">
        <v>9615</v>
      </c>
      <c r="C1442" s="12" t="s">
        <v>2688</v>
      </c>
      <c r="D1442" s="12" t="s">
        <v>11069</v>
      </c>
      <c r="K1442" s="12" t="s">
        <v>1547</v>
      </c>
      <c r="L1442" s="12" t="s">
        <v>513</v>
      </c>
      <c r="O1442" s="12" t="s">
        <v>91</v>
      </c>
      <c r="AQ1442" s="12" t="s">
        <v>9258</v>
      </c>
    </row>
    <row r="1443" spans="1:43" ht="12.75">
      <c r="A1443" s="1" t="s">
        <v>6320</v>
      </c>
      <c r="C1443" s="12" t="s">
        <v>2689</v>
      </c>
      <c r="D1443" s="12" t="s">
        <v>11070</v>
      </c>
      <c r="K1443" s="12" t="s">
        <v>3719</v>
      </c>
      <c r="L1443" s="12" t="s">
        <v>6320</v>
      </c>
      <c r="O1443" s="12" t="s">
        <v>92</v>
      </c>
      <c r="AQ1443" s="12" t="s">
        <v>9258</v>
      </c>
    </row>
    <row r="1444" spans="1:2" ht="12.75">
      <c r="A1444" s="1" t="s">
        <v>6241</v>
      </c>
      <c r="B1444" s="11" t="s">
        <v>6242</v>
      </c>
    </row>
    <row r="1445" spans="1:43" ht="12.75">
      <c r="A1445" s="4" t="s">
        <v>6277</v>
      </c>
      <c r="B1445" s="11" t="s">
        <v>9979</v>
      </c>
      <c r="C1445" s="12" t="s">
        <v>3339</v>
      </c>
      <c r="D1445" s="12" t="s">
        <v>5956</v>
      </c>
      <c r="E1445" s="12" t="s">
        <v>6871</v>
      </c>
      <c r="F1445" s="12" t="s">
        <v>7093</v>
      </c>
      <c r="G1445" s="12" t="s">
        <v>9013</v>
      </c>
      <c r="H1445" s="12" t="s">
        <v>4787</v>
      </c>
      <c r="I1445" s="12" t="s">
        <v>6277</v>
      </c>
      <c r="J1445" s="12" t="s">
        <v>3294</v>
      </c>
      <c r="K1445" s="12" t="s">
        <v>4164</v>
      </c>
      <c r="L1445" s="12" t="s">
        <v>11306</v>
      </c>
      <c r="O1445" s="12" t="s">
        <v>3869</v>
      </c>
      <c r="V1445" s="12" t="s">
        <v>7711</v>
      </c>
      <c r="AB1445" s="12" t="s">
        <v>4970</v>
      </c>
      <c r="AH1445" s="12" t="s">
        <v>10466</v>
      </c>
      <c r="AO1445" s="12" t="s">
        <v>8124</v>
      </c>
      <c r="AP1445" s="12" t="s">
        <v>5926</v>
      </c>
      <c r="AQ1445" s="12" t="s">
        <v>9258</v>
      </c>
    </row>
    <row r="1446" spans="1:43" ht="12.75">
      <c r="A1446" s="1" t="s">
        <v>9543</v>
      </c>
      <c r="C1446" s="12" t="s">
        <v>2690</v>
      </c>
      <c r="D1446" s="12" t="s">
        <v>11075</v>
      </c>
      <c r="K1446" s="12" t="s">
        <v>11073</v>
      </c>
      <c r="L1446" s="12" t="s">
        <v>514</v>
      </c>
      <c r="O1446" s="12" t="s">
        <v>93</v>
      </c>
      <c r="AQ1446" s="12" t="s">
        <v>9258</v>
      </c>
    </row>
    <row r="1447" spans="1:2" ht="12.75">
      <c r="A1447" s="1" t="s">
        <v>6461</v>
      </c>
      <c r="B1447" s="11" t="s">
        <v>9984</v>
      </c>
    </row>
    <row r="1448" spans="1:43" ht="12.75">
      <c r="A1448" s="1" t="s">
        <v>9623</v>
      </c>
      <c r="B1448" s="11" t="s">
        <v>3902</v>
      </c>
      <c r="C1448" s="12" t="s">
        <v>1908</v>
      </c>
      <c r="D1448" s="12" t="s">
        <v>9623</v>
      </c>
      <c r="K1448" s="12" t="s">
        <v>3720</v>
      </c>
      <c r="L1448" s="12" t="s">
        <v>515</v>
      </c>
      <c r="O1448" s="12" t="s">
        <v>94</v>
      </c>
      <c r="AQ1448" s="12" t="s">
        <v>9258</v>
      </c>
    </row>
    <row r="1449" spans="1:43" ht="12.75">
      <c r="A1449" s="1" t="s">
        <v>9631</v>
      </c>
      <c r="B1449" s="10"/>
      <c r="C1449" s="12" t="s">
        <v>1909</v>
      </c>
      <c r="D1449" s="12" t="s">
        <v>11076</v>
      </c>
      <c r="K1449" s="12" t="s">
        <v>3721</v>
      </c>
      <c r="L1449" s="12" t="s">
        <v>516</v>
      </c>
      <c r="O1449" s="12" t="s">
        <v>95</v>
      </c>
      <c r="AQ1449" s="12" t="s">
        <v>9258</v>
      </c>
    </row>
    <row r="1450" spans="1:2" ht="12.75">
      <c r="A1450" s="1" t="s">
        <v>10509</v>
      </c>
      <c r="B1450" s="10"/>
    </row>
    <row r="1451" ht="12.75">
      <c r="A1451" s="1" t="s">
        <v>1361</v>
      </c>
    </row>
    <row r="1452" spans="1:43" ht="12.75">
      <c r="A1452" s="1" t="s">
        <v>6063</v>
      </c>
      <c r="C1452" s="12" t="s">
        <v>7169</v>
      </c>
      <c r="D1452" s="12" t="s">
        <v>7251</v>
      </c>
      <c r="K1452" s="12" t="s">
        <v>6936</v>
      </c>
      <c r="L1452" s="12" t="s">
        <v>2550</v>
      </c>
      <c r="O1452" s="12" t="s">
        <v>2217</v>
      </c>
      <c r="AQ1452" s="12" t="s">
        <v>5926</v>
      </c>
    </row>
    <row r="1453" spans="1:43" ht="12.75">
      <c r="A1453" s="1" t="s">
        <v>9633</v>
      </c>
      <c r="B1453" s="11" t="s">
        <v>10510</v>
      </c>
      <c r="C1453" s="12" t="s">
        <v>1910</v>
      </c>
      <c r="D1453" s="12" t="s">
        <v>11077</v>
      </c>
      <c r="K1453" s="12" t="s">
        <v>3722</v>
      </c>
      <c r="L1453" s="12" t="s">
        <v>517</v>
      </c>
      <c r="O1453" s="12" t="s">
        <v>96</v>
      </c>
      <c r="AQ1453" s="12" t="s">
        <v>9258</v>
      </c>
    </row>
    <row r="1454" ht="12.75">
      <c r="A1454" s="1" t="s">
        <v>8494</v>
      </c>
    </row>
    <row r="1455" spans="1:43" ht="12.75">
      <c r="A1455" s="4" t="s">
        <v>5369</v>
      </c>
      <c r="B1455" s="11" t="s">
        <v>9984</v>
      </c>
      <c r="C1455" s="12" t="s">
        <v>3340</v>
      </c>
      <c r="D1455" s="12" t="s">
        <v>5957</v>
      </c>
      <c r="E1455" s="12" t="s">
        <v>6872</v>
      </c>
      <c r="F1455" s="12" t="s">
        <v>7094</v>
      </c>
      <c r="G1455" s="12" t="s">
        <v>6960</v>
      </c>
      <c r="H1455" s="12" t="s">
        <v>4788</v>
      </c>
      <c r="I1455" s="12" t="s">
        <v>4165</v>
      </c>
      <c r="J1455" s="12" t="s">
        <v>3295</v>
      </c>
      <c r="K1455" s="12" t="s">
        <v>4165</v>
      </c>
      <c r="L1455" s="12" t="s">
        <v>11307</v>
      </c>
      <c r="O1455" s="12" t="s">
        <v>3870</v>
      </c>
      <c r="V1455" s="12" t="s">
        <v>7715</v>
      </c>
      <c r="AB1455" s="12" t="s">
        <v>4971</v>
      </c>
      <c r="AH1455" s="12" t="s">
        <v>10467</v>
      </c>
      <c r="AO1455" s="12" t="s">
        <v>8125</v>
      </c>
      <c r="AP1455" s="12" t="s">
        <v>5926</v>
      </c>
      <c r="AQ1455" s="12" t="s">
        <v>9258</v>
      </c>
    </row>
    <row r="1456" ht="12.75">
      <c r="A1456" s="1" t="s">
        <v>10511</v>
      </c>
    </row>
    <row r="1457" spans="1:43" ht="12.75">
      <c r="A1457" s="4" t="s">
        <v>1662</v>
      </c>
      <c r="B1457" s="11" t="s">
        <v>9978</v>
      </c>
      <c r="C1457" s="12" t="s">
        <v>3574</v>
      </c>
      <c r="D1457" s="12" t="s">
        <v>7252</v>
      </c>
      <c r="E1457" s="12" t="s">
        <v>6873</v>
      </c>
      <c r="F1457" s="12" t="s">
        <v>8954</v>
      </c>
      <c r="G1457" s="12" t="s">
        <v>9014</v>
      </c>
      <c r="H1457" s="12" t="s">
        <v>4789</v>
      </c>
      <c r="I1457" s="12" t="s">
        <v>4791</v>
      </c>
      <c r="J1457" s="12" t="s">
        <v>3296</v>
      </c>
      <c r="K1457" s="12" t="s">
        <v>4166</v>
      </c>
      <c r="L1457" s="12" t="s">
        <v>7121</v>
      </c>
      <c r="O1457" s="12" t="s">
        <v>2218</v>
      </c>
      <c r="V1457" s="12" t="s">
        <v>7712</v>
      </c>
      <c r="AB1457" s="12" t="s">
        <v>11015</v>
      </c>
      <c r="AH1457" s="12" t="s">
        <v>10468</v>
      </c>
      <c r="AO1457" s="12" t="s">
        <v>8126</v>
      </c>
      <c r="AP1457" s="12" t="s">
        <v>5926</v>
      </c>
      <c r="AQ1457" s="12" t="s">
        <v>5926</v>
      </c>
    </row>
    <row r="1458" ht="12.75">
      <c r="A1458" s="1" t="s">
        <v>3984</v>
      </c>
    </row>
    <row r="1459" ht="12.75">
      <c r="A1459" s="1" t="s">
        <v>2774</v>
      </c>
    </row>
    <row r="1460" spans="1:43" ht="12.75">
      <c r="A1460" s="1" t="s">
        <v>10002</v>
      </c>
      <c r="B1460" s="11" t="s">
        <v>9977</v>
      </c>
      <c r="C1460" s="12" t="s">
        <v>1912</v>
      </c>
      <c r="D1460" s="12" t="s">
        <v>11078</v>
      </c>
      <c r="K1460" s="12" t="s">
        <v>3723</v>
      </c>
      <c r="L1460" s="12" t="s">
        <v>518</v>
      </c>
      <c r="O1460" s="12" t="s">
        <v>97</v>
      </c>
      <c r="AQ1460" s="12" t="s">
        <v>9258</v>
      </c>
    </row>
    <row r="1461" spans="1:43" ht="12.75">
      <c r="A1461" s="4" t="s">
        <v>10003</v>
      </c>
      <c r="B1461" s="11" t="s">
        <v>9980</v>
      </c>
      <c r="C1461" s="12" t="s">
        <v>1911</v>
      </c>
      <c r="D1461" s="12" t="s">
        <v>5958</v>
      </c>
      <c r="E1461" s="12" t="s">
        <v>10794</v>
      </c>
      <c r="F1461" s="12" t="s">
        <v>10795</v>
      </c>
      <c r="G1461" s="12" t="s">
        <v>9015</v>
      </c>
      <c r="H1461" s="12" t="s">
        <v>4792</v>
      </c>
      <c r="I1461" s="12" t="s">
        <v>4793</v>
      </c>
      <c r="J1461" s="13" t="s">
        <v>3297</v>
      </c>
      <c r="K1461" s="12" t="s">
        <v>4167</v>
      </c>
      <c r="L1461" s="12" t="s">
        <v>519</v>
      </c>
      <c r="O1461" s="12" t="s">
        <v>3871</v>
      </c>
      <c r="V1461" s="12" t="s">
        <v>7713</v>
      </c>
      <c r="AB1461" s="12" t="s">
        <v>9897</v>
      </c>
      <c r="AH1461" s="12" t="s">
        <v>4377</v>
      </c>
      <c r="AO1461" s="12" t="s">
        <v>8127</v>
      </c>
      <c r="AP1461" s="12" t="s">
        <v>5926</v>
      </c>
      <c r="AQ1461" s="12" t="s">
        <v>9258</v>
      </c>
    </row>
    <row r="1462" ht="12.75">
      <c r="A1462" s="1" t="s">
        <v>1633</v>
      </c>
    </row>
    <row r="1463" ht="12.75">
      <c r="A1463" s="1" t="s">
        <v>8660</v>
      </c>
    </row>
    <row r="1464" spans="1:43" ht="12.75">
      <c r="A1464" s="1" t="s">
        <v>10338</v>
      </c>
      <c r="C1464" s="12" t="s">
        <v>1913</v>
      </c>
      <c r="D1464" s="12" t="s">
        <v>11079</v>
      </c>
      <c r="K1464" s="12" t="s">
        <v>3724</v>
      </c>
      <c r="L1464" s="12" t="s">
        <v>3724</v>
      </c>
      <c r="O1464" s="12" t="s">
        <v>6038</v>
      </c>
      <c r="AQ1464" s="12" t="s">
        <v>9258</v>
      </c>
    </row>
    <row r="1465" ht="12.75">
      <c r="A1465" s="1" t="s">
        <v>5919</v>
      </c>
    </row>
    <row r="1466" ht="12.75">
      <c r="A1466" s="1" t="s">
        <v>3996</v>
      </c>
    </row>
    <row r="1467" spans="1:43" ht="12.75">
      <c r="A1467" s="1" t="s">
        <v>6526</v>
      </c>
      <c r="C1467" s="12" t="s">
        <v>7170</v>
      </c>
      <c r="D1467" s="12" t="s">
        <v>7253</v>
      </c>
      <c r="K1467" s="12" t="s">
        <v>6937</v>
      </c>
      <c r="L1467" s="12" t="s">
        <v>2551</v>
      </c>
      <c r="O1467" s="12" t="s">
        <v>2219</v>
      </c>
      <c r="AQ1467" s="12" t="s">
        <v>5926</v>
      </c>
    </row>
    <row r="1468" ht="12.75">
      <c r="A1468" s="1" t="s">
        <v>6243</v>
      </c>
    </row>
    <row r="1469" ht="12.75">
      <c r="A1469" s="1" t="s">
        <v>3989</v>
      </c>
    </row>
    <row r="1470" ht="12.75">
      <c r="A1470" s="1" t="s">
        <v>3695</v>
      </c>
    </row>
    <row r="1471" spans="1:43" ht="12.75">
      <c r="A1471" s="4" t="s">
        <v>3698</v>
      </c>
      <c r="B1471" s="11" t="s">
        <v>9984</v>
      </c>
      <c r="C1471" s="12" t="s">
        <v>3341</v>
      </c>
      <c r="D1471" s="12" t="s">
        <v>4940</v>
      </c>
      <c r="E1471" s="12" t="s">
        <v>6874</v>
      </c>
      <c r="F1471" s="12" t="s">
        <v>679</v>
      </c>
      <c r="G1471" s="12" t="s">
        <v>9016</v>
      </c>
      <c r="H1471" s="12" t="s">
        <v>8712</v>
      </c>
      <c r="I1471" s="12" t="s">
        <v>4168</v>
      </c>
      <c r="J1471" s="12" t="s">
        <v>3298</v>
      </c>
      <c r="K1471" s="12" t="s">
        <v>4168</v>
      </c>
      <c r="L1471" s="12" t="s">
        <v>11309</v>
      </c>
      <c r="O1471" s="12" t="s">
        <v>3872</v>
      </c>
      <c r="V1471" s="12" t="s">
        <v>7714</v>
      </c>
      <c r="AB1471" s="12" t="s">
        <v>11016</v>
      </c>
      <c r="AH1471" s="12" t="s">
        <v>4378</v>
      </c>
      <c r="AO1471" s="12" t="s">
        <v>8128</v>
      </c>
      <c r="AP1471" s="12" t="s">
        <v>5926</v>
      </c>
      <c r="AQ1471" s="12" t="s">
        <v>9258</v>
      </c>
    </row>
    <row r="1472" spans="1:43" ht="12.75">
      <c r="A1472" s="1" t="s">
        <v>3696</v>
      </c>
      <c r="C1472" s="12" t="s">
        <v>2645</v>
      </c>
      <c r="D1472" s="12" t="s">
        <v>3696</v>
      </c>
      <c r="K1472" s="12" t="s">
        <v>5959</v>
      </c>
      <c r="L1472" s="12" t="s">
        <v>520</v>
      </c>
      <c r="O1472" s="12" t="s">
        <v>98</v>
      </c>
      <c r="AQ1472" s="12" t="s">
        <v>9258</v>
      </c>
    </row>
    <row r="1473" ht="12.75">
      <c r="A1473" s="1" t="s">
        <v>5430</v>
      </c>
    </row>
    <row r="1474" spans="1:43" ht="12.75">
      <c r="A1474" s="4" t="s">
        <v>4656</v>
      </c>
      <c r="B1474" s="11" t="s">
        <v>9979</v>
      </c>
      <c r="C1474" s="12" t="s">
        <v>3342</v>
      </c>
      <c r="D1474" s="12" t="s">
        <v>5959</v>
      </c>
      <c r="E1474" s="12" t="s">
        <v>6875</v>
      </c>
      <c r="F1474" s="12" t="s">
        <v>8955</v>
      </c>
      <c r="G1474" s="12" t="s">
        <v>9017</v>
      </c>
      <c r="H1474" s="12" t="s">
        <v>8713</v>
      </c>
      <c r="I1474" s="12" t="s">
        <v>4656</v>
      </c>
      <c r="J1474" s="12" t="s">
        <v>3299</v>
      </c>
      <c r="K1474" s="12" t="s">
        <v>4169</v>
      </c>
      <c r="L1474" s="12" t="s">
        <v>4656</v>
      </c>
      <c r="O1474" s="12" t="s">
        <v>3873</v>
      </c>
      <c r="V1474" s="12" t="s">
        <v>7716</v>
      </c>
      <c r="AB1474" s="12" t="s">
        <v>11017</v>
      </c>
      <c r="AH1474" s="12" t="s">
        <v>4379</v>
      </c>
      <c r="AO1474" s="12" t="s">
        <v>4656</v>
      </c>
      <c r="AP1474" s="12" t="s">
        <v>5926</v>
      </c>
      <c r="AQ1474" s="12" t="s">
        <v>9258</v>
      </c>
    </row>
    <row r="1475" ht="12.75">
      <c r="A1475" s="1" t="s">
        <v>3998</v>
      </c>
    </row>
    <row r="1476" ht="12.75">
      <c r="A1476" s="1" t="s">
        <v>4003</v>
      </c>
    </row>
    <row r="1477" ht="12.75">
      <c r="A1477" s="1" t="s">
        <v>4002</v>
      </c>
    </row>
    <row r="1478" spans="1:43" ht="12.75">
      <c r="A1478" s="1" t="s">
        <v>6263</v>
      </c>
      <c r="C1478" s="12" t="s">
        <v>1914</v>
      </c>
      <c r="D1478" s="12" t="s">
        <v>11080</v>
      </c>
      <c r="K1478" s="12" t="s">
        <v>3725</v>
      </c>
      <c r="L1478" s="12" t="s">
        <v>521</v>
      </c>
      <c r="O1478" s="12" t="s">
        <v>99</v>
      </c>
      <c r="AQ1478" s="12" t="s">
        <v>9258</v>
      </c>
    </row>
    <row r="1479" spans="1:43" ht="12.75">
      <c r="A1479" s="4" t="s">
        <v>3927</v>
      </c>
      <c r="B1479" s="11" t="s">
        <v>9978</v>
      </c>
      <c r="C1479" s="12" t="s">
        <v>7171</v>
      </c>
      <c r="D1479" s="12" t="s">
        <v>7254</v>
      </c>
      <c r="E1479" s="12" t="s">
        <v>6876</v>
      </c>
      <c r="F1479" s="12" t="s">
        <v>8956</v>
      </c>
      <c r="G1479" s="12" t="s">
        <v>6961</v>
      </c>
      <c r="H1479" s="12" t="s">
        <v>7844</v>
      </c>
      <c r="I1479" s="12" t="s">
        <v>4170</v>
      </c>
      <c r="J1479" s="12" t="s">
        <v>3300</v>
      </c>
      <c r="K1479" s="12" t="s">
        <v>4170</v>
      </c>
      <c r="L1479" s="12" t="s">
        <v>11310</v>
      </c>
      <c r="O1479" s="12" t="s">
        <v>3874</v>
      </c>
      <c r="V1479" s="12" t="s">
        <v>7717</v>
      </c>
      <c r="AB1479" s="12" t="s">
        <v>11018</v>
      </c>
      <c r="AH1479" s="12" t="s">
        <v>4380</v>
      </c>
      <c r="AO1479" s="12" t="s">
        <v>8129</v>
      </c>
      <c r="AP1479" s="12" t="s">
        <v>5926</v>
      </c>
      <c r="AQ1479" s="12" t="s">
        <v>5926</v>
      </c>
    </row>
    <row r="1480" spans="1:43" ht="12.75">
      <c r="A1480" s="4" t="s">
        <v>3926</v>
      </c>
      <c r="B1480" s="11" t="s">
        <v>9976</v>
      </c>
      <c r="C1480" s="12" t="s">
        <v>3343</v>
      </c>
      <c r="D1480" s="12" t="s">
        <v>5960</v>
      </c>
      <c r="E1480" s="12" t="s">
        <v>6877</v>
      </c>
      <c r="F1480" s="12" t="s">
        <v>8957</v>
      </c>
      <c r="G1480" s="12" t="s">
        <v>9018</v>
      </c>
      <c r="H1480" s="12" t="s">
        <v>7845</v>
      </c>
      <c r="I1480" s="12" t="s">
        <v>4171</v>
      </c>
      <c r="J1480" s="12" t="s">
        <v>3301</v>
      </c>
      <c r="K1480" s="12" t="s">
        <v>4171</v>
      </c>
      <c r="L1480" s="12" t="s">
        <v>11311</v>
      </c>
      <c r="O1480" s="12" t="s">
        <v>100</v>
      </c>
      <c r="V1480" s="12" t="s">
        <v>7718</v>
      </c>
      <c r="AB1480" s="12" t="s">
        <v>11019</v>
      </c>
      <c r="AH1480" s="12" t="s">
        <v>6703</v>
      </c>
      <c r="AO1480" s="12" t="s">
        <v>8130</v>
      </c>
      <c r="AP1480" s="12" t="s">
        <v>5926</v>
      </c>
      <c r="AQ1480" s="12" t="s">
        <v>9258</v>
      </c>
    </row>
    <row r="1481" ht="12.75">
      <c r="A1481" s="1" t="s">
        <v>5431</v>
      </c>
    </row>
    <row r="1482" spans="1:43" ht="12.75">
      <c r="A1482" s="4" t="s">
        <v>4004</v>
      </c>
      <c r="B1482" s="11" t="s">
        <v>6878</v>
      </c>
      <c r="C1482" s="12" t="s">
        <v>3344</v>
      </c>
      <c r="D1482" s="12" t="s">
        <v>5961</v>
      </c>
      <c r="E1482" s="12" t="s">
        <v>6879</v>
      </c>
      <c r="F1482" s="12" t="s">
        <v>8958</v>
      </c>
      <c r="G1482" s="12" t="s">
        <v>9019</v>
      </c>
      <c r="H1482" s="12" t="s">
        <v>7846</v>
      </c>
      <c r="I1482" s="12" t="s">
        <v>7847</v>
      </c>
      <c r="J1482" s="12" t="s">
        <v>3302</v>
      </c>
      <c r="K1482" s="12" t="s">
        <v>4172</v>
      </c>
      <c r="L1482" s="12" t="s">
        <v>11312</v>
      </c>
      <c r="O1482" s="12" t="s">
        <v>101</v>
      </c>
      <c r="V1482" s="12" t="s">
        <v>5660</v>
      </c>
      <c r="AB1482" s="12" t="s">
        <v>11020</v>
      </c>
      <c r="AH1482" s="12" t="s">
        <v>6704</v>
      </c>
      <c r="AO1482" s="12" t="s">
        <v>8131</v>
      </c>
      <c r="AP1482" s="12" t="s">
        <v>5926</v>
      </c>
      <c r="AQ1482" s="12" t="s">
        <v>9258</v>
      </c>
    </row>
    <row r="1483" spans="1:2" ht="12.75">
      <c r="A1483" s="1" t="s">
        <v>9531</v>
      </c>
      <c r="B1483" s="11" t="s">
        <v>9991</v>
      </c>
    </row>
    <row r="1484" ht="12.75">
      <c r="A1484" s="1" t="s">
        <v>10345</v>
      </c>
    </row>
    <row r="1485" ht="12.75">
      <c r="A1485" s="1" t="s">
        <v>9532</v>
      </c>
    </row>
    <row r="1486" spans="1:43" ht="12.75">
      <c r="A1486" s="4" t="s">
        <v>10901</v>
      </c>
      <c r="B1486" s="11" t="s">
        <v>4615</v>
      </c>
      <c r="C1486" s="12" t="s">
        <v>5135</v>
      </c>
      <c r="D1486" s="12" t="s">
        <v>11081</v>
      </c>
      <c r="E1486" s="12" t="s">
        <v>6880</v>
      </c>
      <c r="F1486" s="12" t="s">
        <v>8959</v>
      </c>
      <c r="G1486" s="12" t="s">
        <v>6962</v>
      </c>
      <c r="H1486" s="12" t="s">
        <v>7848</v>
      </c>
      <c r="I1486" s="12" t="s">
        <v>7849</v>
      </c>
      <c r="J1486" s="12" t="s">
        <v>3303</v>
      </c>
      <c r="K1486" s="12" t="s">
        <v>4173</v>
      </c>
      <c r="L1486" s="12" t="s">
        <v>11313</v>
      </c>
      <c r="O1486" s="12" t="s">
        <v>102</v>
      </c>
      <c r="V1486" s="12" t="s">
        <v>5661</v>
      </c>
      <c r="AB1486" s="13" t="s">
        <v>11036</v>
      </c>
      <c r="AH1486" s="12" t="s">
        <v>6705</v>
      </c>
      <c r="AO1486" s="12" t="s">
        <v>8132</v>
      </c>
      <c r="AP1486" s="12" t="s">
        <v>5926</v>
      </c>
      <c r="AQ1486" s="12" t="s">
        <v>9258</v>
      </c>
    </row>
    <row r="1487" spans="1:43" ht="12.75">
      <c r="A1487" s="4" t="s">
        <v>4248</v>
      </c>
      <c r="B1487" s="11" t="s">
        <v>4616</v>
      </c>
      <c r="C1487" s="12" t="s">
        <v>1915</v>
      </c>
      <c r="D1487" s="12" t="s">
        <v>11082</v>
      </c>
      <c r="K1487" s="12" t="s">
        <v>3726</v>
      </c>
      <c r="L1487" s="12" t="s">
        <v>3726</v>
      </c>
      <c r="O1487" s="12" t="s">
        <v>103</v>
      </c>
      <c r="AB1487" s="13"/>
      <c r="AQ1487" s="12" t="s">
        <v>9258</v>
      </c>
    </row>
    <row r="1488" ht="12.75">
      <c r="A1488" s="1" t="s">
        <v>9535</v>
      </c>
    </row>
    <row r="1489" spans="1:43" ht="12.75">
      <c r="A1489" s="1" t="s">
        <v>6456</v>
      </c>
      <c r="B1489" s="11" t="s">
        <v>9978</v>
      </c>
      <c r="C1489" s="12" t="s">
        <v>7172</v>
      </c>
      <c r="D1489" s="12" t="s">
        <v>7255</v>
      </c>
      <c r="K1489" s="12" t="s">
        <v>6938</v>
      </c>
      <c r="L1489" s="12" t="s">
        <v>2552</v>
      </c>
      <c r="O1489" s="12" t="s">
        <v>2220</v>
      </c>
      <c r="AQ1489" s="12" t="s">
        <v>5926</v>
      </c>
    </row>
    <row r="1490" spans="1:43" ht="12.75">
      <c r="A1490" s="4" t="s">
        <v>6457</v>
      </c>
      <c r="B1490" s="11" t="s">
        <v>10774</v>
      </c>
      <c r="C1490" s="12" t="s">
        <v>3345</v>
      </c>
      <c r="D1490" s="12" t="s">
        <v>5963</v>
      </c>
      <c r="E1490" s="12" t="s">
        <v>1196</v>
      </c>
      <c r="F1490" s="12" t="s">
        <v>8960</v>
      </c>
      <c r="G1490" s="12" t="s">
        <v>3019</v>
      </c>
      <c r="H1490" s="12" t="s">
        <v>7850</v>
      </c>
      <c r="I1490" s="12" t="s">
        <v>7851</v>
      </c>
      <c r="J1490" s="12" t="s">
        <v>3304</v>
      </c>
      <c r="K1490" s="12" t="s">
        <v>9470</v>
      </c>
      <c r="L1490" s="12" t="s">
        <v>11314</v>
      </c>
      <c r="O1490" s="12" t="s">
        <v>3875</v>
      </c>
      <c r="V1490" s="12" t="s">
        <v>5662</v>
      </c>
      <c r="AB1490" s="12" t="s">
        <v>11021</v>
      </c>
      <c r="AH1490" s="12" t="s">
        <v>6706</v>
      </c>
      <c r="AO1490" s="12" t="s">
        <v>10821</v>
      </c>
      <c r="AP1490" s="12" t="s">
        <v>5926</v>
      </c>
      <c r="AQ1490" s="12" t="s">
        <v>5926</v>
      </c>
    </row>
    <row r="1491" spans="1:2" ht="12.75">
      <c r="A1491" s="1" t="s">
        <v>2824</v>
      </c>
      <c r="B1491" s="11" t="s">
        <v>9976</v>
      </c>
    </row>
    <row r="1492" spans="1:43" ht="12.75">
      <c r="A1492" s="1" t="s">
        <v>9603</v>
      </c>
      <c r="B1492" s="11" t="s">
        <v>523</v>
      </c>
      <c r="C1492" s="12" t="s">
        <v>1916</v>
      </c>
      <c r="D1492" s="12" t="s">
        <v>11083</v>
      </c>
      <c r="K1492" s="12" t="s">
        <v>3727</v>
      </c>
      <c r="L1492" s="12" t="s">
        <v>522</v>
      </c>
      <c r="O1492" s="12" t="s">
        <v>104</v>
      </c>
      <c r="AQ1492" s="12" t="s">
        <v>9258</v>
      </c>
    </row>
    <row r="1493" ht="12.75">
      <c r="A1493" s="1" t="s">
        <v>5432</v>
      </c>
    </row>
    <row r="1494" spans="1:43" ht="12.75">
      <c r="A1494" s="1" t="s">
        <v>9947</v>
      </c>
      <c r="B1494" s="11" t="s">
        <v>9988</v>
      </c>
      <c r="C1494" s="12" t="s">
        <v>7173</v>
      </c>
      <c r="D1494" s="12" t="s">
        <v>7256</v>
      </c>
      <c r="K1494" s="12" t="s">
        <v>9471</v>
      </c>
      <c r="L1494" s="12" t="s">
        <v>2553</v>
      </c>
      <c r="O1494" s="12" t="s">
        <v>2221</v>
      </c>
      <c r="AQ1494" s="12" t="s">
        <v>5926</v>
      </c>
    </row>
    <row r="1495" spans="1:43" ht="12.75">
      <c r="A1495" s="1" t="s">
        <v>2801</v>
      </c>
      <c r="C1495" s="12" t="s">
        <v>7174</v>
      </c>
      <c r="D1495" s="12" t="s">
        <v>7257</v>
      </c>
      <c r="K1495" s="12" t="s">
        <v>9472</v>
      </c>
      <c r="L1495" s="12" t="s">
        <v>2554</v>
      </c>
      <c r="O1495" s="12" t="s">
        <v>2222</v>
      </c>
      <c r="AQ1495" s="12" t="s">
        <v>5926</v>
      </c>
    </row>
    <row r="1496" spans="1:43" ht="12.75">
      <c r="A1496" s="1" t="s">
        <v>3711</v>
      </c>
      <c r="C1496" s="12" t="s">
        <v>1917</v>
      </c>
      <c r="D1496" s="12" t="s">
        <v>11084</v>
      </c>
      <c r="K1496" s="12" t="s">
        <v>3728</v>
      </c>
      <c r="L1496" s="12" t="s">
        <v>524</v>
      </c>
      <c r="O1496" s="12" t="s">
        <v>105</v>
      </c>
      <c r="AQ1496" s="12" t="s">
        <v>9258</v>
      </c>
    </row>
    <row r="1497" spans="1:43" ht="12.75">
      <c r="A1497" s="4" t="s">
        <v>6477</v>
      </c>
      <c r="B1497" s="11" t="s">
        <v>9978</v>
      </c>
      <c r="C1497" s="12" t="s">
        <v>7175</v>
      </c>
      <c r="D1497" s="12" t="s">
        <v>7258</v>
      </c>
      <c r="E1497" s="12" t="s">
        <v>2004</v>
      </c>
      <c r="F1497" s="12" t="s">
        <v>8961</v>
      </c>
      <c r="G1497" s="12" t="s">
        <v>3020</v>
      </c>
      <c r="H1497" s="12" t="s">
        <v>5473</v>
      </c>
      <c r="I1497" s="12" t="s">
        <v>4174</v>
      </c>
      <c r="J1497" s="12" t="s">
        <v>6977</v>
      </c>
      <c r="K1497" s="12" t="s">
        <v>4174</v>
      </c>
      <c r="L1497" s="12" t="s">
        <v>1140</v>
      </c>
      <c r="O1497" s="12" t="s">
        <v>2223</v>
      </c>
      <c r="V1497" s="12" t="s">
        <v>5663</v>
      </c>
      <c r="AB1497" s="12" t="s">
        <v>11023</v>
      </c>
      <c r="AH1497" s="12" t="s">
        <v>8687</v>
      </c>
      <c r="AO1497" s="12" t="s">
        <v>8133</v>
      </c>
      <c r="AP1497" s="12" t="s">
        <v>5926</v>
      </c>
      <c r="AQ1497" s="12" t="s">
        <v>5926</v>
      </c>
    </row>
    <row r="1498" ht="12.75">
      <c r="A1498" s="1" t="s">
        <v>6477</v>
      </c>
    </row>
    <row r="1499" spans="1:2" ht="12.75">
      <c r="A1499" s="1" t="s">
        <v>3973</v>
      </c>
      <c r="B1499" s="11" t="s">
        <v>6245</v>
      </c>
    </row>
    <row r="1500" ht="12.75">
      <c r="A1500" s="1" t="s">
        <v>8311</v>
      </c>
    </row>
    <row r="1501" ht="12.75">
      <c r="A1501" s="1" t="s">
        <v>1373</v>
      </c>
    </row>
    <row r="1502" spans="1:2" ht="12.75">
      <c r="A1502" s="1" t="s">
        <v>10760</v>
      </c>
      <c r="B1502" s="11" t="s">
        <v>9988</v>
      </c>
    </row>
    <row r="1503" spans="1:43" ht="12.75">
      <c r="A1503" s="4" t="s">
        <v>1656</v>
      </c>
      <c r="B1503" s="11" t="s">
        <v>9988</v>
      </c>
      <c r="C1503" s="12" t="s">
        <v>3346</v>
      </c>
      <c r="D1503" s="12" t="s">
        <v>7259</v>
      </c>
      <c r="E1503" s="12" t="s">
        <v>1197</v>
      </c>
      <c r="F1503" s="13" t="s">
        <v>8962</v>
      </c>
      <c r="G1503" s="12" t="s">
        <v>3021</v>
      </c>
      <c r="H1503" s="12" t="s">
        <v>5474</v>
      </c>
      <c r="I1503" s="12" t="s">
        <v>6699</v>
      </c>
      <c r="J1503" s="12" t="s">
        <v>3305</v>
      </c>
      <c r="K1503" s="12" t="s">
        <v>6699</v>
      </c>
      <c r="L1503" s="12" t="s">
        <v>1141</v>
      </c>
      <c r="O1503" s="12" t="s">
        <v>3876</v>
      </c>
      <c r="V1503" s="12" t="s">
        <v>5664</v>
      </c>
      <c r="AB1503" s="12" t="s">
        <v>11024</v>
      </c>
      <c r="AH1503" s="12" t="s">
        <v>8688</v>
      </c>
      <c r="AO1503" s="12" t="s">
        <v>8134</v>
      </c>
      <c r="AP1503" s="12" t="s">
        <v>5926</v>
      </c>
      <c r="AQ1503" s="12" t="s">
        <v>5926</v>
      </c>
    </row>
    <row r="1504" ht="12.75">
      <c r="A1504" s="1" t="s">
        <v>1655</v>
      </c>
    </row>
    <row r="1505" spans="1:43" ht="12.75">
      <c r="A1505" s="1" t="s">
        <v>8467</v>
      </c>
      <c r="C1505" s="12" t="s">
        <v>1230</v>
      </c>
      <c r="D1505" s="12" t="s">
        <v>11085</v>
      </c>
      <c r="K1505" s="12" t="s">
        <v>1451</v>
      </c>
      <c r="L1505" s="12" t="s">
        <v>525</v>
      </c>
      <c r="O1505" s="12" t="s">
        <v>106</v>
      </c>
      <c r="AQ1505" s="12" t="s">
        <v>9258</v>
      </c>
    </row>
    <row r="1506" spans="1:43" ht="12.75">
      <c r="A1506" s="4" t="s">
        <v>7779</v>
      </c>
      <c r="B1506" s="11" t="s">
        <v>8462</v>
      </c>
      <c r="C1506" s="12" t="s">
        <v>3347</v>
      </c>
      <c r="D1506" s="12" t="s">
        <v>5065</v>
      </c>
      <c r="E1506" s="12" t="s">
        <v>1198</v>
      </c>
      <c r="F1506" s="12" t="s">
        <v>9156</v>
      </c>
      <c r="G1506" s="12" t="s">
        <v>3022</v>
      </c>
      <c r="J1506" s="12" t="s">
        <v>3306</v>
      </c>
      <c r="K1506" s="12" t="s">
        <v>6700</v>
      </c>
      <c r="L1506" s="12" t="s">
        <v>4208</v>
      </c>
      <c r="O1506" s="12" t="s">
        <v>107</v>
      </c>
      <c r="V1506" s="12" t="s">
        <v>5665</v>
      </c>
      <c r="AB1506" s="12" t="s">
        <v>11025</v>
      </c>
      <c r="AH1506" s="12" t="s">
        <v>8689</v>
      </c>
      <c r="AO1506" s="12" t="s">
        <v>8135</v>
      </c>
      <c r="AP1506" s="12" t="s">
        <v>5926</v>
      </c>
      <c r="AQ1506" s="12" t="s">
        <v>9258</v>
      </c>
    </row>
    <row r="1507" spans="1:2" ht="12.75">
      <c r="A1507" s="1" t="s">
        <v>9541</v>
      </c>
      <c r="B1507" s="11" t="s">
        <v>9976</v>
      </c>
    </row>
    <row r="1508" ht="12.75">
      <c r="A1508" s="1" t="s">
        <v>2458</v>
      </c>
    </row>
    <row r="1509" ht="12.75">
      <c r="A1509" s="1" t="s">
        <v>2799</v>
      </c>
    </row>
    <row r="1510" ht="12.75">
      <c r="A1510" s="1" t="s">
        <v>2800</v>
      </c>
    </row>
    <row r="1511" spans="1:43" ht="12.75">
      <c r="A1511" s="1" t="s">
        <v>5433</v>
      </c>
      <c r="B1511" s="11" t="s">
        <v>9219</v>
      </c>
      <c r="C1511" s="12" t="s">
        <v>1918</v>
      </c>
      <c r="D1511" s="12" t="s">
        <v>11086</v>
      </c>
      <c r="K1511" s="12" t="s">
        <v>1429</v>
      </c>
      <c r="L1511" s="12" t="s">
        <v>526</v>
      </c>
      <c r="O1511" s="12" t="s">
        <v>108</v>
      </c>
      <c r="AQ1511" s="12" t="s">
        <v>9258</v>
      </c>
    </row>
    <row r="1512" spans="1:43" ht="12.75">
      <c r="A1512" s="4" t="s">
        <v>9761</v>
      </c>
      <c r="B1512" s="11" t="s">
        <v>9979</v>
      </c>
      <c r="C1512" s="12" t="s">
        <v>3348</v>
      </c>
      <c r="D1512" s="12" t="s">
        <v>5066</v>
      </c>
      <c r="E1512" s="12" t="s">
        <v>1199</v>
      </c>
      <c r="F1512" s="12" t="s">
        <v>8963</v>
      </c>
      <c r="G1512" s="12" t="s">
        <v>3023</v>
      </c>
      <c r="H1512" s="12" t="s">
        <v>5475</v>
      </c>
      <c r="I1512" s="12" t="s">
        <v>9761</v>
      </c>
      <c r="J1512" s="12" t="s">
        <v>3307</v>
      </c>
      <c r="K1512" s="12" t="s">
        <v>9761</v>
      </c>
      <c r="L1512" s="12" t="s">
        <v>527</v>
      </c>
      <c r="O1512" s="12" t="s">
        <v>3877</v>
      </c>
      <c r="V1512" s="12" t="s">
        <v>8899</v>
      </c>
      <c r="AB1512" s="12" t="s">
        <v>11026</v>
      </c>
      <c r="AH1512" s="12" t="s">
        <v>8690</v>
      </c>
      <c r="AO1512" s="12" t="s">
        <v>8136</v>
      </c>
      <c r="AP1512" s="12" t="s">
        <v>5926</v>
      </c>
      <c r="AQ1512" s="12" t="s">
        <v>9258</v>
      </c>
    </row>
    <row r="1513" ht="12.75">
      <c r="A1513" s="1" t="s">
        <v>5434</v>
      </c>
    </row>
    <row r="1514" ht="12.75">
      <c r="A1514" s="1" t="s">
        <v>5435</v>
      </c>
    </row>
    <row r="1515" spans="1:43" ht="12.75">
      <c r="A1515" s="4" t="s">
        <v>3201</v>
      </c>
      <c r="B1515" s="11" t="s">
        <v>9984</v>
      </c>
      <c r="C1515" s="12" t="s">
        <v>3349</v>
      </c>
      <c r="D1515" s="12" t="s">
        <v>5067</v>
      </c>
      <c r="E1515" s="12" t="s">
        <v>1200</v>
      </c>
      <c r="F1515" s="12" t="s">
        <v>8964</v>
      </c>
      <c r="G1515" s="12" t="s">
        <v>3024</v>
      </c>
      <c r="H1515" s="12" t="s">
        <v>5476</v>
      </c>
      <c r="I1515" s="12" t="s">
        <v>5477</v>
      </c>
      <c r="J1515" s="12" t="s">
        <v>3308</v>
      </c>
      <c r="K1515" s="12" t="s">
        <v>6701</v>
      </c>
      <c r="L1515" s="12" t="s">
        <v>3201</v>
      </c>
      <c r="O1515" s="12" t="s">
        <v>3878</v>
      </c>
      <c r="V1515" s="12" t="s">
        <v>5666</v>
      </c>
      <c r="AB1515" s="12" t="s">
        <v>11027</v>
      </c>
      <c r="AH1515" s="12" t="s">
        <v>8691</v>
      </c>
      <c r="AO1515" s="12" t="s">
        <v>8137</v>
      </c>
      <c r="AP1515" s="12" t="s">
        <v>5926</v>
      </c>
      <c r="AQ1515" s="12" t="s">
        <v>9258</v>
      </c>
    </row>
    <row r="1516" spans="1:43" ht="12.75">
      <c r="A1516" s="4" t="s">
        <v>6328</v>
      </c>
      <c r="B1516" s="11" t="s">
        <v>9979</v>
      </c>
      <c r="C1516" s="12" t="s">
        <v>3350</v>
      </c>
      <c r="D1516" s="12" t="s">
        <v>5068</v>
      </c>
      <c r="E1516" s="12" t="s">
        <v>1201</v>
      </c>
      <c r="F1516" s="12" t="s">
        <v>8965</v>
      </c>
      <c r="G1516" s="12" t="s">
        <v>3025</v>
      </c>
      <c r="H1516" s="12" t="s">
        <v>5478</v>
      </c>
      <c r="I1516" s="12" t="s">
        <v>5479</v>
      </c>
      <c r="J1516" s="12" t="s">
        <v>3309</v>
      </c>
      <c r="K1516" s="12" t="s">
        <v>6702</v>
      </c>
      <c r="L1516" s="12" t="s">
        <v>4218</v>
      </c>
      <c r="O1516" s="12" t="s">
        <v>3879</v>
      </c>
      <c r="V1516" s="12" t="s">
        <v>5667</v>
      </c>
      <c r="AB1516" s="12" t="s">
        <v>11028</v>
      </c>
      <c r="AH1516" s="12" t="s">
        <v>8692</v>
      </c>
      <c r="AO1516" s="12" t="s">
        <v>8182</v>
      </c>
      <c r="AP1516" s="12" t="s">
        <v>5926</v>
      </c>
      <c r="AQ1516" s="12" t="s">
        <v>9258</v>
      </c>
    </row>
    <row r="1517" spans="1:43" ht="12.75">
      <c r="A1517" s="1" t="s">
        <v>3997</v>
      </c>
      <c r="C1517" s="12" t="s">
        <v>1919</v>
      </c>
      <c r="D1517" s="12" t="s">
        <v>11087</v>
      </c>
      <c r="K1517" s="12" t="s">
        <v>3729</v>
      </c>
      <c r="L1517" s="12" t="s">
        <v>528</v>
      </c>
      <c r="O1517" s="12" t="s">
        <v>109</v>
      </c>
      <c r="AQ1517" s="12" t="s">
        <v>9258</v>
      </c>
    </row>
    <row r="1518" ht="12.75">
      <c r="A1518" s="1" t="s">
        <v>5324</v>
      </c>
    </row>
    <row r="1519" spans="1:43" ht="12.75">
      <c r="A1519" s="1" t="s">
        <v>1388</v>
      </c>
      <c r="C1519" s="12" t="s">
        <v>1920</v>
      </c>
      <c r="D1519" s="12" t="s">
        <v>11088</v>
      </c>
      <c r="K1519" s="12" t="s">
        <v>3730</v>
      </c>
      <c r="L1519" s="12" t="s">
        <v>529</v>
      </c>
      <c r="O1519" s="12" t="s">
        <v>110</v>
      </c>
      <c r="AQ1519" s="12" t="s">
        <v>9258</v>
      </c>
    </row>
    <row r="1520" spans="1:43" ht="12.75">
      <c r="A1520" s="4" t="s">
        <v>3207</v>
      </c>
      <c r="B1520" s="11" t="s">
        <v>9984</v>
      </c>
      <c r="C1520" s="12" t="s">
        <v>5136</v>
      </c>
      <c r="D1520" s="12" t="s">
        <v>5069</v>
      </c>
      <c r="E1520" s="12" t="s">
        <v>1202</v>
      </c>
      <c r="F1520" s="13" t="s">
        <v>5071</v>
      </c>
      <c r="G1520" s="12" t="s">
        <v>3026</v>
      </c>
      <c r="H1520" s="12" t="s">
        <v>5480</v>
      </c>
      <c r="I1520" s="12" t="s">
        <v>5481</v>
      </c>
      <c r="J1520" s="12" t="s">
        <v>3310</v>
      </c>
      <c r="K1520" s="12" t="s">
        <v>4266</v>
      </c>
      <c r="L1520" s="12" t="s">
        <v>3207</v>
      </c>
      <c r="O1520" s="12" t="s">
        <v>3880</v>
      </c>
      <c r="V1520" s="12" t="s">
        <v>5668</v>
      </c>
      <c r="AB1520" s="12" t="s">
        <v>11029</v>
      </c>
      <c r="AH1520" s="12" t="s">
        <v>8693</v>
      </c>
      <c r="AO1520" s="12" t="s">
        <v>8138</v>
      </c>
      <c r="AP1520" s="12" t="s">
        <v>5926</v>
      </c>
      <c r="AQ1520" s="12" t="s">
        <v>9258</v>
      </c>
    </row>
    <row r="1521" ht="12.75">
      <c r="A1521" s="1" t="s">
        <v>5436</v>
      </c>
    </row>
    <row r="1522" spans="1:43" ht="12.75">
      <c r="A1522" s="4" t="s">
        <v>6282</v>
      </c>
      <c r="B1522" s="11" t="s">
        <v>9301</v>
      </c>
      <c r="C1522" s="12" t="s">
        <v>5137</v>
      </c>
      <c r="D1522" s="12" t="s">
        <v>5070</v>
      </c>
      <c r="E1522" s="12" t="s">
        <v>1203</v>
      </c>
      <c r="F1522" s="12" t="s">
        <v>680</v>
      </c>
      <c r="G1522" s="12" t="s">
        <v>3027</v>
      </c>
      <c r="H1522" s="12" t="s">
        <v>5482</v>
      </c>
      <c r="I1522" s="12" t="s">
        <v>5483</v>
      </c>
      <c r="J1522" s="12" t="s">
        <v>3311</v>
      </c>
      <c r="K1522" s="12" t="s">
        <v>4267</v>
      </c>
      <c r="L1522" s="12" t="s">
        <v>4209</v>
      </c>
      <c r="O1522" s="12" t="s">
        <v>1235</v>
      </c>
      <c r="V1522" s="12" t="s">
        <v>5669</v>
      </c>
      <c r="AB1522" s="12" t="s">
        <v>11030</v>
      </c>
      <c r="AH1522" s="12" t="s">
        <v>11229</v>
      </c>
      <c r="AO1522" s="12" t="s">
        <v>8139</v>
      </c>
      <c r="AP1522" s="12" t="s">
        <v>5926</v>
      </c>
      <c r="AQ1522" s="12" t="s">
        <v>9258</v>
      </c>
    </row>
    <row r="1523" spans="1:2" ht="12.75">
      <c r="A1523" s="1" t="s">
        <v>4012</v>
      </c>
      <c r="B1523" s="11" t="s">
        <v>9979</v>
      </c>
    </row>
    <row r="1524" spans="1:43" ht="12.75">
      <c r="A1524" s="4" t="s">
        <v>2280</v>
      </c>
      <c r="B1524" s="11" t="s">
        <v>9977</v>
      </c>
      <c r="C1524" s="12" t="s">
        <v>3351</v>
      </c>
      <c r="D1524" s="12" t="s">
        <v>2280</v>
      </c>
      <c r="E1524" s="12" t="s">
        <v>1204</v>
      </c>
      <c r="F1524" s="12" t="s">
        <v>5072</v>
      </c>
      <c r="G1524" s="12" t="s">
        <v>3028</v>
      </c>
      <c r="H1524" s="12" t="s">
        <v>5484</v>
      </c>
      <c r="I1524" s="12" t="s">
        <v>2280</v>
      </c>
      <c r="J1524" s="12" t="s">
        <v>3312</v>
      </c>
      <c r="K1524" s="12" t="s">
        <v>2280</v>
      </c>
      <c r="L1524" s="12" t="s">
        <v>4210</v>
      </c>
      <c r="O1524" s="12" t="s">
        <v>2865</v>
      </c>
      <c r="V1524" s="12" t="s">
        <v>5670</v>
      </c>
      <c r="AB1524" s="12" t="s">
        <v>7876</v>
      </c>
      <c r="AH1524" s="12" t="s">
        <v>11231</v>
      </c>
      <c r="AO1524" s="12" t="s">
        <v>8140</v>
      </c>
      <c r="AP1524" s="12" t="s">
        <v>5926</v>
      </c>
      <c r="AQ1524" s="12" t="s">
        <v>9258</v>
      </c>
    </row>
    <row r="1525" spans="1:43" ht="12.75">
      <c r="A1525" s="1" t="s">
        <v>9579</v>
      </c>
      <c r="C1525" s="12" t="s">
        <v>1921</v>
      </c>
      <c r="D1525" s="12" t="s">
        <v>11089</v>
      </c>
      <c r="K1525" s="12" t="s">
        <v>3731</v>
      </c>
      <c r="L1525" s="12" t="s">
        <v>530</v>
      </c>
      <c r="O1525" s="12" t="s">
        <v>1236</v>
      </c>
      <c r="AQ1525" s="12" t="s">
        <v>9258</v>
      </c>
    </row>
    <row r="1526" spans="1:43" ht="12.75">
      <c r="A1526" s="4" t="s">
        <v>2279</v>
      </c>
      <c r="B1526" s="11" t="s">
        <v>9976</v>
      </c>
      <c r="C1526" s="12" t="s">
        <v>3575</v>
      </c>
      <c r="D1526" s="12" t="s">
        <v>9096</v>
      </c>
      <c r="E1526" s="12" t="s">
        <v>1205</v>
      </c>
      <c r="F1526" s="12" t="s">
        <v>5073</v>
      </c>
      <c r="G1526" s="12" t="s">
        <v>3029</v>
      </c>
      <c r="H1526" s="12" t="s">
        <v>5485</v>
      </c>
      <c r="I1526" s="12" t="s">
        <v>5486</v>
      </c>
      <c r="J1526" s="12" t="s">
        <v>3313</v>
      </c>
      <c r="K1526" s="12" t="s">
        <v>4268</v>
      </c>
      <c r="L1526" s="12" t="s">
        <v>4211</v>
      </c>
      <c r="O1526" s="12" t="s">
        <v>1237</v>
      </c>
      <c r="V1526" s="12" t="s">
        <v>5803</v>
      </c>
      <c r="AB1526" s="13" t="s">
        <v>11031</v>
      </c>
      <c r="AH1526" s="12" t="s">
        <v>11230</v>
      </c>
      <c r="AO1526" s="12" t="s">
        <v>8141</v>
      </c>
      <c r="AP1526" s="12" t="s">
        <v>5926</v>
      </c>
      <c r="AQ1526" s="12" t="s">
        <v>9258</v>
      </c>
    </row>
    <row r="1527" ht="12.75">
      <c r="A1527" s="1" t="s">
        <v>1194</v>
      </c>
    </row>
    <row r="1528" ht="12.75">
      <c r="A1528" s="1" t="s">
        <v>3542</v>
      </c>
    </row>
    <row r="1529" ht="12.75">
      <c r="A1529" s="1" t="s">
        <v>5437</v>
      </c>
    </row>
    <row r="1530" spans="1:2" ht="12.75">
      <c r="A1530" s="1" t="s">
        <v>5438</v>
      </c>
      <c r="B1530" s="11" t="s">
        <v>11391</v>
      </c>
    </row>
    <row r="1531" spans="1:43" ht="12.75">
      <c r="A1531" s="1" t="s">
        <v>6064</v>
      </c>
      <c r="C1531" s="12" t="s">
        <v>7176</v>
      </c>
      <c r="D1531" s="12" t="s">
        <v>7260</v>
      </c>
      <c r="K1531" s="12" t="s">
        <v>6064</v>
      </c>
      <c r="L1531" s="12" t="s">
        <v>1142</v>
      </c>
      <c r="O1531" s="12" t="s">
        <v>2224</v>
      </c>
      <c r="AQ1531" s="12" t="s">
        <v>5926</v>
      </c>
    </row>
    <row r="1532" spans="1:2" ht="12.75">
      <c r="A1532" s="1" t="s">
        <v>11393</v>
      </c>
      <c r="B1532" s="11" t="s">
        <v>4400</v>
      </c>
    </row>
    <row r="1533" spans="1:43" ht="12.75">
      <c r="A1533" s="1" t="s">
        <v>4234</v>
      </c>
      <c r="C1533" s="12" t="s">
        <v>1922</v>
      </c>
      <c r="D1533" s="12" t="s">
        <v>11090</v>
      </c>
      <c r="K1533" s="12" t="s">
        <v>3732</v>
      </c>
      <c r="L1533" s="12" t="s">
        <v>531</v>
      </c>
      <c r="O1533" s="12" t="s">
        <v>1238</v>
      </c>
      <c r="AQ1533" s="12" t="s">
        <v>9258</v>
      </c>
    </row>
    <row r="1534" ht="12.75">
      <c r="A1534" s="1" t="s">
        <v>1369</v>
      </c>
    </row>
    <row r="1535" ht="12.75">
      <c r="A1535" s="1" t="s">
        <v>5439</v>
      </c>
    </row>
    <row r="1536" spans="1:2" ht="12.75">
      <c r="A1536" s="1" t="s">
        <v>6776</v>
      </c>
      <c r="B1536" s="11" t="s">
        <v>9984</v>
      </c>
    </row>
    <row r="1537" spans="1:2" ht="12.75">
      <c r="A1537" s="1" t="s">
        <v>6774</v>
      </c>
      <c r="B1537" s="11" t="s">
        <v>10793</v>
      </c>
    </row>
    <row r="1538" spans="1:43" ht="12.75">
      <c r="A1538" s="4" t="s">
        <v>10881</v>
      </c>
      <c r="B1538" s="11" t="s">
        <v>9984</v>
      </c>
      <c r="C1538" s="12" t="s">
        <v>3352</v>
      </c>
      <c r="D1538" s="12" t="s">
        <v>9097</v>
      </c>
      <c r="E1538" s="12" t="s">
        <v>1206</v>
      </c>
      <c r="F1538" s="12" t="s">
        <v>5074</v>
      </c>
      <c r="G1538" s="12" t="s">
        <v>3030</v>
      </c>
      <c r="H1538" s="12" t="s">
        <v>5487</v>
      </c>
      <c r="I1538" s="12" t="s">
        <v>8215</v>
      </c>
      <c r="J1538" s="12" t="s">
        <v>3314</v>
      </c>
      <c r="K1538" s="12" t="s">
        <v>4269</v>
      </c>
      <c r="L1538" s="12" t="s">
        <v>532</v>
      </c>
      <c r="O1538" s="12" t="s">
        <v>2866</v>
      </c>
      <c r="V1538" s="12" t="s">
        <v>5804</v>
      </c>
      <c r="AB1538" s="12" t="s">
        <v>11032</v>
      </c>
      <c r="AH1538" s="12" t="s">
        <v>11232</v>
      </c>
      <c r="AO1538" s="12" t="s">
        <v>10881</v>
      </c>
      <c r="AP1538" s="12" t="s">
        <v>5926</v>
      </c>
      <c r="AQ1538" s="12" t="s">
        <v>9258</v>
      </c>
    </row>
    <row r="1539" ht="12.75">
      <c r="A1539" s="1" t="s">
        <v>2511</v>
      </c>
    </row>
    <row r="1540" spans="1:43" ht="12.75">
      <c r="A1540" s="1" t="s">
        <v>4644</v>
      </c>
      <c r="B1540" s="11" t="s">
        <v>9984</v>
      </c>
      <c r="C1540" s="12" t="s">
        <v>1923</v>
      </c>
      <c r="D1540" s="12" t="s">
        <v>11091</v>
      </c>
      <c r="K1540" s="12" t="s">
        <v>4644</v>
      </c>
      <c r="L1540" s="12" t="s">
        <v>533</v>
      </c>
      <c r="O1540" s="12" t="s">
        <v>1239</v>
      </c>
      <c r="AQ1540" s="12" t="s">
        <v>9258</v>
      </c>
    </row>
    <row r="1541" spans="1:2" ht="12.75">
      <c r="A1541" s="1" t="s">
        <v>5440</v>
      </c>
      <c r="B1541" s="10"/>
    </row>
    <row r="1542" spans="1:2" ht="12.75">
      <c r="A1542" s="1" t="s">
        <v>9718</v>
      </c>
      <c r="B1542" s="11" t="s">
        <v>9719</v>
      </c>
    </row>
    <row r="1543" ht="12.75">
      <c r="A1543" s="1" t="s">
        <v>5441</v>
      </c>
    </row>
    <row r="1544" spans="1:43" ht="12.75">
      <c r="A1544" s="4" t="s">
        <v>6257</v>
      </c>
      <c r="B1544" s="11" t="s">
        <v>7125</v>
      </c>
      <c r="C1544" s="12" t="s">
        <v>3353</v>
      </c>
      <c r="D1544" s="12" t="s">
        <v>9098</v>
      </c>
      <c r="E1544" s="12" t="s">
        <v>1207</v>
      </c>
      <c r="F1544" s="12" t="s">
        <v>681</v>
      </c>
      <c r="G1544" s="12" t="s">
        <v>3031</v>
      </c>
      <c r="H1544" s="12" t="s">
        <v>5488</v>
      </c>
      <c r="I1544" s="12" t="s">
        <v>5489</v>
      </c>
      <c r="J1544" s="12" t="s">
        <v>3315</v>
      </c>
      <c r="K1544" s="12" t="s">
        <v>4270</v>
      </c>
      <c r="L1544" s="12" t="s">
        <v>4212</v>
      </c>
      <c r="O1544" s="12" t="s">
        <v>2867</v>
      </c>
      <c r="V1544" s="12" t="s">
        <v>5805</v>
      </c>
      <c r="AB1544" s="12" t="s">
        <v>11033</v>
      </c>
      <c r="AH1544" s="12" t="s">
        <v>11233</v>
      </c>
      <c r="AO1544" s="12" t="s">
        <v>8142</v>
      </c>
      <c r="AP1544" s="12" t="s">
        <v>5926</v>
      </c>
      <c r="AQ1544" s="12" t="s">
        <v>9258</v>
      </c>
    </row>
    <row r="1545" spans="1:43" ht="12.75">
      <c r="A1545" s="4" t="s">
        <v>8504</v>
      </c>
      <c r="B1545" s="11" t="s">
        <v>9977</v>
      </c>
      <c r="C1545" s="12" t="s">
        <v>3354</v>
      </c>
      <c r="D1545" s="12" t="s">
        <v>9100</v>
      </c>
      <c r="E1545" s="12" t="s">
        <v>1208</v>
      </c>
      <c r="F1545" s="12" t="s">
        <v>5075</v>
      </c>
      <c r="G1545" s="12" t="s">
        <v>3032</v>
      </c>
      <c r="H1545" s="12" t="s">
        <v>5492</v>
      </c>
      <c r="I1545" s="12" t="s">
        <v>5491</v>
      </c>
      <c r="J1545" s="12" t="s">
        <v>3316</v>
      </c>
      <c r="K1545" s="12" t="s">
        <v>4271</v>
      </c>
      <c r="L1545" s="12" t="s">
        <v>4213</v>
      </c>
      <c r="O1545" s="12" t="s">
        <v>2868</v>
      </c>
      <c r="V1545" s="12" t="s">
        <v>5807</v>
      </c>
      <c r="AB1545" s="12" t="s">
        <v>11035</v>
      </c>
      <c r="AH1545" s="12" t="s">
        <v>11235</v>
      </c>
      <c r="AO1545" s="12" t="s">
        <v>8143</v>
      </c>
      <c r="AP1545" s="12" t="s">
        <v>5926</v>
      </c>
      <c r="AQ1545" s="12" t="s">
        <v>9258</v>
      </c>
    </row>
    <row r="1546" spans="1:43" ht="12.75">
      <c r="A1546" s="4" t="s">
        <v>3205</v>
      </c>
      <c r="B1546" s="11" t="s">
        <v>9984</v>
      </c>
      <c r="C1546" s="12" t="s">
        <v>3355</v>
      </c>
      <c r="D1546" s="12" t="s">
        <v>9099</v>
      </c>
      <c r="E1546" s="12" t="s">
        <v>1209</v>
      </c>
      <c r="F1546" s="12" t="s">
        <v>5076</v>
      </c>
      <c r="G1546" s="12" t="s">
        <v>3033</v>
      </c>
      <c r="H1546" s="12" t="s">
        <v>5490</v>
      </c>
      <c r="I1546" s="12" t="s">
        <v>5491</v>
      </c>
      <c r="J1546" s="12" t="s">
        <v>3317</v>
      </c>
      <c r="K1546" s="12" t="s">
        <v>4272</v>
      </c>
      <c r="L1546" s="12" t="s">
        <v>4214</v>
      </c>
      <c r="O1546" s="12" t="s">
        <v>1240</v>
      </c>
      <c r="V1546" s="12" t="s">
        <v>5806</v>
      </c>
      <c r="AB1546" s="12" t="s">
        <v>11034</v>
      </c>
      <c r="AH1546" s="12" t="s">
        <v>11234</v>
      </c>
      <c r="AO1546" s="12" t="s">
        <v>5242</v>
      </c>
      <c r="AP1546" s="12" t="s">
        <v>5926</v>
      </c>
      <c r="AQ1546" s="12" t="s">
        <v>9258</v>
      </c>
    </row>
    <row r="1547" ht="12.75">
      <c r="A1547" s="1" t="s">
        <v>5329</v>
      </c>
    </row>
    <row r="1548" spans="1:43" ht="12.75">
      <c r="A1548" s="1" t="s">
        <v>9554</v>
      </c>
      <c r="C1548" s="12" t="s">
        <v>1924</v>
      </c>
      <c r="D1548" s="12" t="s">
        <v>11092</v>
      </c>
      <c r="K1548" s="12" t="s">
        <v>9554</v>
      </c>
      <c r="L1548" s="12" t="s">
        <v>534</v>
      </c>
      <c r="O1548" s="12" t="s">
        <v>1242</v>
      </c>
      <c r="AQ1548" s="12" t="s">
        <v>9258</v>
      </c>
    </row>
    <row r="1549" spans="1:43" ht="12.75">
      <c r="A1549" s="4" t="s">
        <v>6563</v>
      </c>
      <c r="B1549" s="11" t="s">
        <v>8326</v>
      </c>
      <c r="C1549" s="12" t="s">
        <v>3356</v>
      </c>
      <c r="D1549" s="12" t="s">
        <v>8745</v>
      </c>
      <c r="E1549" s="12" t="s">
        <v>1210</v>
      </c>
      <c r="F1549" s="12" t="s">
        <v>5077</v>
      </c>
      <c r="G1549" s="12" t="s">
        <v>3034</v>
      </c>
      <c r="H1549" s="12" t="s">
        <v>5493</v>
      </c>
      <c r="I1549" s="12" t="s">
        <v>4273</v>
      </c>
      <c r="J1549" s="12" t="s">
        <v>2691</v>
      </c>
      <c r="K1549" s="12" t="s">
        <v>4273</v>
      </c>
      <c r="L1549" s="12" t="s">
        <v>4215</v>
      </c>
      <c r="O1549" s="12" t="s">
        <v>2869</v>
      </c>
      <c r="V1549" s="12" t="s">
        <v>5808</v>
      </c>
      <c r="AB1549" s="12" t="s">
        <v>11037</v>
      </c>
      <c r="AH1549" s="12" t="s">
        <v>11236</v>
      </c>
      <c r="AO1549" s="12" t="s">
        <v>5243</v>
      </c>
      <c r="AP1549" s="12" t="s">
        <v>5926</v>
      </c>
      <c r="AQ1549" s="12" t="s">
        <v>9258</v>
      </c>
    </row>
    <row r="1550" ht="12.75">
      <c r="A1550" s="1" t="s">
        <v>1387</v>
      </c>
    </row>
    <row r="1551" spans="1:2" ht="12.75">
      <c r="A1551" s="1" t="s">
        <v>5332</v>
      </c>
      <c r="B1551" s="11" t="s">
        <v>5333</v>
      </c>
    </row>
    <row r="1552" spans="1:2" ht="12.75">
      <c r="A1552" s="1" t="s">
        <v>5330</v>
      </c>
      <c r="B1552" s="11" t="s">
        <v>5331</v>
      </c>
    </row>
    <row r="1553" spans="1:43" ht="12.75">
      <c r="A1553" s="4" t="s">
        <v>9751</v>
      </c>
      <c r="B1553" s="11" t="s">
        <v>9979</v>
      </c>
      <c r="C1553" s="12" t="s">
        <v>3357</v>
      </c>
      <c r="D1553" s="12" t="s">
        <v>8746</v>
      </c>
      <c r="E1553" s="12" t="s">
        <v>1211</v>
      </c>
      <c r="F1553" s="12" t="s">
        <v>5078</v>
      </c>
      <c r="G1553" s="12" t="s">
        <v>3035</v>
      </c>
      <c r="H1553" s="12" t="s">
        <v>5494</v>
      </c>
      <c r="I1553" s="12" t="s">
        <v>5495</v>
      </c>
      <c r="J1553" s="12" t="s">
        <v>2692</v>
      </c>
      <c r="K1553" s="12" t="s">
        <v>9751</v>
      </c>
      <c r="L1553" s="12" t="s">
        <v>4216</v>
      </c>
      <c r="O1553" s="12" t="s">
        <v>2870</v>
      </c>
      <c r="V1553" s="12" t="s">
        <v>5809</v>
      </c>
      <c r="AB1553" s="12" t="s">
        <v>11038</v>
      </c>
      <c r="AH1553" s="12" t="s">
        <v>11237</v>
      </c>
      <c r="AO1553" s="12" t="s">
        <v>5244</v>
      </c>
      <c r="AP1553" s="12" t="s">
        <v>5926</v>
      </c>
      <c r="AQ1553" s="12" t="s">
        <v>9258</v>
      </c>
    </row>
    <row r="1554" ht="12.75">
      <c r="A1554" s="1" t="s">
        <v>3235</v>
      </c>
    </row>
    <row r="1555" ht="12.75">
      <c r="A1555" s="1" t="s">
        <v>6551</v>
      </c>
    </row>
    <row r="1556" ht="12.75">
      <c r="A1556" s="1" t="s">
        <v>7129</v>
      </c>
    </row>
    <row r="1557" spans="1:43" ht="12.75">
      <c r="A1557" s="1" t="s">
        <v>4728</v>
      </c>
      <c r="B1557" s="11" t="s">
        <v>10775</v>
      </c>
      <c r="C1557" s="12" t="s">
        <v>1925</v>
      </c>
      <c r="D1557" s="12" t="s">
        <v>11093</v>
      </c>
      <c r="K1557" s="12" t="s">
        <v>3733</v>
      </c>
      <c r="L1557" s="12" t="s">
        <v>535</v>
      </c>
      <c r="O1557" s="12" t="s">
        <v>1243</v>
      </c>
      <c r="AQ1557" s="12" t="s">
        <v>9258</v>
      </c>
    </row>
    <row r="1558" spans="1:43" ht="12.75">
      <c r="A1558" s="4" t="s">
        <v>6329</v>
      </c>
      <c r="B1558" s="11" t="s">
        <v>9979</v>
      </c>
      <c r="C1558" s="12" t="s">
        <v>3358</v>
      </c>
      <c r="D1558" s="12" t="s">
        <v>8747</v>
      </c>
      <c r="E1558" s="12" t="s">
        <v>1212</v>
      </c>
      <c r="F1558" s="12" t="s">
        <v>5079</v>
      </c>
      <c r="G1558" s="12" t="s">
        <v>3036</v>
      </c>
      <c r="H1558" s="12" t="s">
        <v>5496</v>
      </c>
      <c r="I1558" s="12" t="s">
        <v>6329</v>
      </c>
      <c r="J1558" s="12" t="s">
        <v>2693</v>
      </c>
      <c r="K1558" s="12" t="s">
        <v>4274</v>
      </c>
      <c r="L1558" s="12" t="s">
        <v>4217</v>
      </c>
      <c r="O1558" s="12" t="s">
        <v>2871</v>
      </c>
      <c r="V1558" s="12" t="s">
        <v>5810</v>
      </c>
      <c r="AB1558" s="12" t="s">
        <v>11039</v>
      </c>
      <c r="AH1558" s="12" t="s">
        <v>11238</v>
      </c>
      <c r="AO1558" s="12" t="s">
        <v>5245</v>
      </c>
      <c r="AP1558" s="12" t="s">
        <v>5926</v>
      </c>
      <c r="AQ1558" s="12" t="s">
        <v>9258</v>
      </c>
    </row>
    <row r="1559" spans="1:43" ht="12.75">
      <c r="A1559" s="1" t="s">
        <v>6337</v>
      </c>
      <c r="C1559" s="12" t="s">
        <v>1926</v>
      </c>
      <c r="D1559" s="12" t="s">
        <v>11094</v>
      </c>
      <c r="E1559" s="12" t="s">
        <v>5839</v>
      </c>
      <c r="K1559" s="12" t="s">
        <v>3734</v>
      </c>
      <c r="L1559" s="12" t="s">
        <v>6337</v>
      </c>
      <c r="O1559" s="12" t="s">
        <v>1244</v>
      </c>
      <c r="AQ1559" s="12" t="s">
        <v>9258</v>
      </c>
    </row>
    <row r="1560" spans="1:43" ht="12.75">
      <c r="A1560" s="1" t="s">
        <v>3203</v>
      </c>
      <c r="B1560" s="11" t="s">
        <v>10916</v>
      </c>
      <c r="C1560" s="12" t="s">
        <v>1927</v>
      </c>
      <c r="D1560" s="12" t="s">
        <v>11095</v>
      </c>
      <c r="K1560" s="12" t="s">
        <v>9288</v>
      </c>
      <c r="L1560" s="12" t="s">
        <v>543</v>
      </c>
      <c r="O1560" s="12" t="s">
        <v>1245</v>
      </c>
      <c r="AQ1560" s="12" t="s">
        <v>9258</v>
      </c>
    </row>
    <row r="1561" spans="1:43" ht="12.75">
      <c r="A1561" s="4" t="s">
        <v>10917</v>
      </c>
      <c r="B1561" s="11" t="s">
        <v>9977</v>
      </c>
      <c r="C1561" s="12" t="s">
        <v>5138</v>
      </c>
      <c r="D1561" s="12" t="s">
        <v>8749</v>
      </c>
      <c r="E1561" s="12" t="s">
        <v>1213</v>
      </c>
      <c r="F1561" s="13" t="s">
        <v>5080</v>
      </c>
      <c r="G1561" s="12" t="s">
        <v>3037</v>
      </c>
      <c r="H1561" s="12" t="s">
        <v>5497</v>
      </c>
      <c r="I1561" s="12" t="s">
        <v>5498</v>
      </c>
      <c r="J1561" s="12" t="s">
        <v>2694</v>
      </c>
      <c r="K1561" s="12" t="s">
        <v>9288</v>
      </c>
      <c r="L1561" s="12" t="s">
        <v>4219</v>
      </c>
      <c r="O1561" s="12" t="s">
        <v>2872</v>
      </c>
      <c r="V1561" s="12" t="s">
        <v>5811</v>
      </c>
      <c r="AB1561" s="12" t="s">
        <v>10288</v>
      </c>
      <c r="AH1561" s="12" t="s">
        <v>11239</v>
      </c>
      <c r="AO1561" s="12" t="s">
        <v>5246</v>
      </c>
      <c r="AP1561" s="12" t="s">
        <v>5926</v>
      </c>
      <c r="AQ1561" s="12" t="s">
        <v>9258</v>
      </c>
    </row>
    <row r="1562" spans="1:43" ht="12.75">
      <c r="A1562" s="4" t="s">
        <v>3204</v>
      </c>
      <c r="C1562" s="12" t="s">
        <v>3359</v>
      </c>
      <c r="D1562" s="12" t="s">
        <v>8748</v>
      </c>
      <c r="E1562" s="12" t="s">
        <v>3791</v>
      </c>
      <c r="F1562" s="12" t="s">
        <v>2908</v>
      </c>
      <c r="G1562" s="12" t="s">
        <v>3038</v>
      </c>
      <c r="H1562" s="12" t="s">
        <v>5499</v>
      </c>
      <c r="I1562" s="12" t="s">
        <v>5500</v>
      </c>
      <c r="J1562" s="12" t="s">
        <v>3360</v>
      </c>
      <c r="K1562" s="12" t="s">
        <v>4275</v>
      </c>
      <c r="L1562" s="12" t="s">
        <v>536</v>
      </c>
      <c r="O1562" s="12" t="s">
        <v>2888</v>
      </c>
      <c r="V1562" s="12" t="s">
        <v>5812</v>
      </c>
      <c r="AB1562" s="12" t="s">
        <v>11040</v>
      </c>
      <c r="AH1562" s="12" t="s">
        <v>11240</v>
      </c>
      <c r="AO1562" s="12" t="s">
        <v>5247</v>
      </c>
      <c r="AP1562" s="12" t="s">
        <v>5926</v>
      </c>
      <c r="AQ1562" s="12" t="s">
        <v>9258</v>
      </c>
    </row>
    <row r="1563" ht="12.75">
      <c r="A1563" s="1" t="s">
        <v>5336</v>
      </c>
    </row>
    <row r="1564" ht="12.75">
      <c r="A1564" s="1" t="s">
        <v>5325</v>
      </c>
    </row>
    <row r="1565" ht="12.75">
      <c r="A1565" s="1" t="s">
        <v>2500</v>
      </c>
    </row>
    <row r="1566" ht="12.75">
      <c r="A1566" s="1" t="s">
        <v>5340</v>
      </c>
    </row>
    <row r="1567" ht="12.75">
      <c r="A1567" s="1" t="s">
        <v>5341</v>
      </c>
    </row>
    <row r="1568" spans="1:43" ht="12.75">
      <c r="A1568" s="1" t="s">
        <v>5338</v>
      </c>
      <c r="B1568" s="11" t="s">
        <v>9991</v>
      </c>
      <c r="C1568" s="12" t="s">
        <v>1928</v>
      </c>
      <c r="D1568" s="12" t="s">
        <v>11096</v>
      </c>
      <c r="K1568" s="12" t="s">
        <v>3735</v>
      </c>
      <c r="L1568" s="12" t="s">
        <v>537</v>
      </c>
      <c r="O1568" s="12" t="s">
        <v>1246</v>
      </c>
      <c r="AQ1568" s="12" t="s">
        <v>9258</v>
      </c>
    </row>
    <row r="1569" ht="12.75">
      <c r="A1569" s="1" t="s">
        <v>5339</v>
      </c>
    </row>
    <row r="1570" spans="1:43" ht="12.75">
      <c r="A1570" s="1" t="s">
        <v>6339</v>
      </c>
      <c r="C1570" s="12" t="s">
        <v>1929</v>
      </c>
      <c r="D1570" s="12" t="s">
        <v>11097</v>
      </c>
      <c r="E1570" s="12" t="s">
        <v>5830</v>
      </c>
      <c r="K1570" s="12" t="s">
        <v>3736</v>
      </c>
      <c r="L1570" s="12" t="s">
        <v>538</v>
      </c>
      <c r="O1570" s="12" t="s">
        <v>1247</v>
      </c>
      <c r="AQ1570" s="12" t="s">
        <v>9258</v>
      </c>
    </row>
    <row r="1571" spans="1:43" ht="12.75">
      <c r="A1571" s="1" t="s">
        <v>10892</v>
      </c>
      <c r="B1571" s="11" t="s">
        <v>6645</v>
      </c>
      <c r="C1571" s="12" t="s">
        <v>1930</v>
      </c>
      <c r="D1571" s="12" t="s">
        <v>11098</v>
      </c>
      <c r="K1571" s="12" t="s">
        <v>3737</v>
      </c>
      <c r="L1571" s="12" t="s">
        <v>539</v>
      </c>
      <c r="O1571" s="12" t="s">
        <v>1248</v>
      </c>
      <c r="AQ1571" s="12" t="s">
        <v>9258</v>
      </c>
    </row>
    <row r="1572" ht="12.75">
      <c r="A1572" s="1" t="s">
        <v>5321</v>
      </c>
    </row>
    <row r="1573" ht="12.75">
      <c r="A1573" s="1" t="s">
        <v>8979</v>
      </c>
    </row>
    <row r="1574" ht="12.75">
      <c r="A1574" s="1" t="s">
        <v>9881</v>
      </c>
    </row>
    <row r="1575" ht="12.75">
      <c r="A1575" s="1" t="s">
        <v>8492</v>
      </c>
    </row>
    <row r="1576" spans="1:43" ht="12.75">
      <c r="A1576" s="1" t="s">
        <v>6309</v>
      </c>
      <c r="C1576" s="12" t="s">
        <v>1931</v>
      </c>
      <c r="D1576" s="12" t="s">
        <v>11099</v>
      </c>
      <c r="K1576" s="12" t="s">
        <v>3738</v>
      </c>
      <c r="L1576" s="12" t="s">
        <v>540</v>
      </c>
      <c r="O1576" s="12" t="s">
        <v>1249</v>
      </c>
      <c r="AQ1576" s="12" t="s">
        <v>9258</v>
      </c>
    </row>
    <row r="1577" ht="12.75">
      <c r="A1577" s="1" t="s">
        <v>5354</v>
      </c>
    </row>
    <row r="1578" spans="1:43" ht="12.75">
      <c r="A1578" s="4" t="s">
        <v>6415</v>
      </c>
      <c r="B1578" s="11" t="s">
        <v>9979</v>
      </c>
      <c r="C1578" s="12" t="s">
        <v>5139</v>
      </c>
      <c r="D1578" s="12" t="s">
        <v>4542</v>
      </c>
      <c r="E1578" s="12" t="s">
        <v>1214</v>
      </c>
      <c r="F1578" s="12" t="s">
        <v>2909</v>
      </c>
      <c r="G1578" s="12" t="s">
        <v>3039</v>
      </c>
      <c r="H1578" s="12" t="s">
        <v>5501</v>
      </c>
      <c r="I1578" s="12" t="s">
        <v>4276</v>
      </c>
      <c r="J1578" s="12" t="s">
        <v>3361</v>
      </c>
      <c r="K1578" s="12" t="s">
        <v>4276</v>
      </c>
      <c r="L1578" s="12" t="s">
        <v>4220</v>
      </c>
      <c r="O1578" s="12" t="s">
        <v>2873</v>
      </c>
      <c r="V1578" s="12" t="s">
        <v>5813</v>
      </c>
      <c r="AB1578" s="12" t="s">
        <v>11041</v>
      </c>
      <c r="AH1578" s="12" t="s">
        <v>2889</v>
      </c>
      <c r="AO1578" s="12" t="s">
        <v>5249</v>
      </c>
      <c r="AP1578" s="12" t="s">
        <v>5926</v>
      </c>
      <c r="AQ1578" s="12" t="s">
        <v>9258</v>
      </c>
    </row>
    <row r="1579" spans="1:2" ht="12.75">
      <c r="A1579" s="1" t="s">
        <v>5350</v>
      </c>
      <c r="B1579" s="11" t="s">
        <v>5351</v>
      </c>
    </row>
    <row r="1580" ht="12.75">
      <c r="A1580" s="1" t="s">
        <v>7130</v>
      </c>
    </row>
    <row r="1581" ht="12.75">
      <c r="A1581" s="1" t="s">
        <v>4526</v>
      </c>
    </row>
    <row r="1582" ht="12.75">
      <c r="A1582" s="1" t="s">
        <v>3891</v>
      </c>
    </row>
    <row r="1583" ht="12.75">
      <c r="A1583" s="1" t="s">
        <v>5353</v>
      </c>
    </row>
    <row r="1584" spans="1:43" ht="12.75">
      <c r="A1584" s="1" t="s">
        <v>5349</v>
      </c>
      <c r="C1584" s="12" t="s">
        <v>7177</v>
      </c>
      <c r="D1584" s="12" t="s">
        <v>7261</v>
      </c>
      <c r="K1584" s="12" t="s">
        <v>9473</v>
      </c>
      <c r="L1584" s="12" t="s">
        <v>1143</v>
      </c>
      <c r="O1584" s="12" t="s">
        <v>2225</v>
      </c>
      <c r="AQ1584" s="12" t="s">
        <v>5926</v>
      </c>
    </row>
    <row r="1585" spans="1:43" ht="12.75">
      <c r="A1585" s="1" t="s">
        <v>4634</v>
      </c>
      <c r="B1585" s="11" t="s">
        <v>6645</v>
      </c>
      <c r="C1585" s="12" t="s">
        <v>1932</v>
      </c>
      <c r="D1585" s="12" t="s">
        <v>11100</v>
      </c>
      <c r="K1585" s="12" t="s">
        <v>3739</v>
      </c>
      <c r="L1585" s="12" t="s">
        <v>541</v>
      </c>
      <c r="O1585" s="12" t="s">
        <v>1251</v>
      </c>
      <c r="AQ1585" s="12" t="s">
        <v>9258</v>
      </c>
    </row>
    <row r="1586" spans="1:43" ht="12.75">
      <c r="A1586" s="1" t="s">
        <v>6643</v>
      </c>
      <c r="B1586" s="11" t="s">
        <v>6646</v>
      </c>
      <c r="C1586" s="12" t="s">
        <v>1934</v>
      </c>
      <c r="D1586" s="12" t="s">
        <v>11100</v>
      </c>
      <c r="K1586" s="12" t="s">
        <v>3739</v>
      </c>
      <c r="L1586" s="12" t="s">
        <v>541</v>
      </c>
      <c r="O1586" s="12" t="s">
        <v>1250</v>
      </c>
      <c r="AQ1586" s="12" t="s">
        <v>9258</v>
      </c>
    </row>
    <row r="1587" spans="1:43" ht="12.75">
      <c r="A1587" s="1" t="s">
        <v>6644</v>
      </c>
      <c r="B1587" s="11" t="s">
        <v>1933</v>
      </c>
      <c r="C1587" s="12" t="s">
        <v>1932</v>
      </c>
      <c r="D1587" s="12" t="s">
        <v>11101</v>
      </c>
      <c r="K1587" s="12" t="s">
        <v>3739</v>
      </c>
      <c r="L1587" s="12" t="s">
        <v>542</v>
      </c>
      <c r="O1587" s="12" t="s">
        <v>1251</v>
      </c>
      <c r="AQ1587" s="12" t="s">
        <v>9258</v>
      </c>
    </row>
    <row r="1588" spans="1:2" ht="12.75">
      <c r="A1588" s="1" t="s">
        <v>6441</v>
      </c>
      <c r="B1588" s="11" t="s">
        <v>6763</v>
      </c>
    </row>
    <row r="1589" spans="1:43" ht="12.75">
      <c r="A1589" s="1" t="s">
        <v>6255</v>
      </c>
      <c r="C1589" s="12" t="s">
        <v>1935</v>
      </c>
      <c r="D1589" s="12" t="s">
        <v>11102</v>
      </c>
      <c r="K1589" s="12" t="s">
        <v>3740</v>
      </c>
      <c r="L1589" s="12" t="s">
        <v>544</v>
      </c>
      <c r="O1589" s="12" t="s">
        <v>1252</v>
      </c>
      <c r="AQ1589" s="12" t="s">
        <v>9258</v>
      </c>
    </row>
    <row r="1590" ht="12.75">
      <c r="A1590" s="1" t="s">
        <v>5358</v>
      </c>
    </row>
    <row r="1591" spans="1:43" ht="12.75">
      <c r="A1591" s="1" t="s">
        <v>6052</v>
      </c>
      <c r="C1591" s="12" t="s">
        <v>7178</v>
      </c>
      <c r="D1591" s="12" t="s">
        <v>7262</v>
      </c>
      <c r="K1591" s="12" t="s">
        <v>6052</v>
      </c>
      <c r="L1591" s="12" t="s">
        <v>1144</v>
      </c>
      <c r="O1591" s="12" t="s">
        <v>2226</v>
      </c>
      <c r="AQ1591" s="12" t="s">
        <v>5926</v>
      </c>
    </row>
    <row r="1592" spans="1:43" ht="12.75">
      <c r="A1592" s="1" t="s">
        <v>5377</v>
      </c>
      <c r="B1592" s="11" t="s">
        <v>5378</v>
      </c>
      <c r="C1592" s="12" t="s">
        <v>1936</v>
      </c>
      <c r="D1592" s="12" t="s">
        <v>11103</v>
      </c>
      <c r="K1592" s="12" t="s">
        <v>3741</v>
      </c>
      <c r="L1592" s="12" t="s">
        <v>545</v>
      </c>
      <c r="O1592" s="12" t="s">
        <v>1253</v>
      </c>
      <c r="AQ1592" s="12" t="s">
        <v>9258</v>
      </c>
    </row>
    <row r="1593" ht="12.75">
      <c r="A1593" s="1" t="s">
        <v>5377</v>
      </c>
    </row>
    <row r="1594" spans="1:43" ht="12.75">
      <c r="A1594" s="1" t="s">
        <v>3985</v>
      </c>
      <c r="B1594" s="11" t="s">
        <v>9976</v>
      </c>
      <c r="C1594" s="12" t="s">
        <v>1938</v>
      </c>
      <c r="D1594" s="12" t="s">
        <v>11104</v>
      </c>
      <c r="K1594" s="12" t="s">
        <v>3985</v>
      </c>
      <c r="L1594" s="12" t="s">
        <v>546</v>
      </c>
      <c r="O1594" s="12" t="s">
        <v>1255</v>
      </c>
      <c r="AQ1594" s="12" t="s">
        <v>9258</v>
      </c>
    </row>
    <row r="1595" spans="1:43" ht="12.75">
      <c r="A1595" s="1" t="s">
        <v>10919</v>
      </c>
      <c r="B1595" s="11" t="s">
        <v>9977</v>
      </c>
      <c r="C1595" s="12" t="s">
        <v>1937</v>
      </c>
      <c r="D1595" s="12" t="s">
        <v>11105</v>
      </c>
      <c r="K1595" s="12" t="s">
        <v>3985</v>
      </c>
      <c r="L1595" s="12" t="s">
        <v>546</v>
      </c>
      <c r="O1595" s="12" t="s">
        <v>1254</v>
      </c>
      <c r="AQ1595" s="12" t="s">
        <v>9258</v>
      </c>
    </row>
    <row r="1596" ht="12.75">
      <c r="A1596" s="1" t="s">
        <v>10918</v>
      </c>
    </row>
    <row r="1597" ht="12.75">
      <c r="A1597" s="1" t="s">
        <v>5362</v>
      </c>
    </row>
    <row r="1598" ht="12.75">
      <c r="A1598" s="1" t="s">
        <v>5360</v>
      </c>
    </row>
    <row r="1599" ht="12.75">
      <c r="A1599" s="1" t="s">
        <v>5370</v>
      </c>
    </row>
    <row r="1600" ht="12.75">
      <c r="A1600" s="1" t="s">
        <v>3994</v>
      </c>
    </row>
    <row r="1601" spans="1:43" ht="12.75">
      <c r="A1601" s="4" t="s">
        <v>7131</v>
      </c>
      <c r="C1601" s="12" t="s">
        <v>3386</v>
      </c>
      <c r="D1601" s="12" t="s">
        <v>4543</v>
      </c>
      <c r="E1601" s="12" t="s">
        <v>1215</v>
      </c>
      <c r="F1601" s="12" t="s">
        <v>2910</v>
      </c>
      <c r="G1601" s="12" t="s">
        <v>3041</v>
      </c>
      <c r="H1601" s="12" t="s">
        <v>5502</v>
      </c>
      <c r="I1601" s="12" t="s">
        <v>7131</v>
      </c>
      <c r="J1601" s="12" t="s">
        <v>3362</v>
      </c>
      <c r="K1601" s="12" t="s">
        <v>7131</v>
      </c>
      <c r="L1601" s="12" t="s">
        <v>4221</v>
      </c>
      <c r="O1601" s="12" t="s">
        <v>2874</v>
      </c>
      <c r="V1601" s="12" t="s">
        <v>5814</v>
      </c>
      <c r="AB1601" s="12" t="s">
        <v>11042</v>
      </c>
      <c r="AH1601" s="12" t="s">
        <v>2890</v>
      </c>
      <c r="AO1601" s="12" t="s">
        <v>8176</v>
      </c>
      <c r="AP1601" s="12" t="s">
        <v>5926</v>
      </c>
      <c r="AQ1601" s="12" t="s">
        <v>9258</v>
      </c>
    </row>
    <row r="1602" spans="1:43" ht="12.75">
      <c r="A1602" s="1" t="s">
        <v>4065</v>
      </c>
      <c r="C1602" s="12" t="s">
        <v>1939</v>
      </c>
      <c r="D1602" s="12" t="s">
        <v>3742</v>
      </c>
      <c r="K1602" s="12" t="s">
        <v>3742</v>
      </c>
      <c r="L1602" s="12" t="s">
        <v>547</v>
      </c>
      <c r="O1602" s="12" t="s">
        <v>1256</v>
      </c>
      <c r="AQ1602" s="12" t="s">
        <v>9258</v>
      </c>
    </row>
    <row r="1603" ht="12.75">
      <c r="A1603" s="1" t="s">
        <v>5334</v>
      </c>
    </row>
    <row r="1604" spans="1:2" ht="12.75">
      <c r="A1604" s="1" t="s">
        <v>8008</v>
      </c>
      <c r="B1604" s="11" t="s">
        <v>1193</v>
      </c>
    </row>
    <row r="1605" ht="12.75">
      <c r="A1605" s="1" t="s">
        <v>7132</v>
      </c>
    </row>
    <row r="1606" spans="1:43" ht="12.75">
      <c r="A1606" s="4" t="s">
        <v>3200</v>
      </c>
      <c r="C1606" s="12" t="s">
        <v>3387</v>
      </c>
      <c r="D1606" s="12" t="s">
        <v>4544</v>
      </c>
      <c r="E1606" s="12" t="s">
        <v>1216</v>
      </c>
      <c r="F1606" s="12" t="s">
        <v>2911</v>
      </c>
      <c r="G1606" s="12" t="s">
        <v>3040</v>
      </c>
      <c r="H1606" s="12" t="s">
        <v>5503</v>
      </c>
      <c r="I1606" s="12" t="s">
        <v>3200</v>
      </c>
      <c r="J1606" s="12" t="s">
        <v>3363</v>
      </c>
      <c r="K1606" s="12" t="s">
        <v>4277</v>
      </c>
      <c r="L1606" s="12" t="s">
        <v>4222</v>
      </c>
      <c r="O1606" s="12" t="s">
        <v>2875</v>
      </c>
      <c r="V1606" s="12" t="s">
        <v>5815</v>
      </c>
      <c r="AB1606" s="12" t="s">
        <v>11043</v>
      </c>
      <c r="AH1606" s="12" t="s">
        <v>2891</v>
      </c>
      <c r="AO1606" s="12" t="s">
        <v>8177</v>
      </c>
      <c r="AP1606" s="12" t="s">
        <v>5926</v>
      </c>
      <c r="AQ1606" s="12" t="s">
        <v>9258</v>
      </c>
    </row>
    <row r="1607" spans="1:43" ht="12.75">
      <c r="A1607" s="4" t="s">
        <v>9612</v>
      </c>
      <c r="C1607" s="12" t="s">
        <v>1940</v>
      </c>
      <c r="D1607" s="12" t="s">
        <v>4545</v>
      </c>
      <c r="E1607" s="12" t="s">
        <v>1217</v>
      </c>
      <c r="F1607" s="12" t="s">
        <v>682</v>
      </c>
      <c r="G1607" s="12" t="s">
        <v>3042</v>
      </c>
      <c r="H1607" s="12" t="s">
        <v>5504</v>
      </c>
      <c r="I1607" s="12" t="s">
        <v>9612</v>
      </c>
      <c r="J1607" s="12" t="s">
        <v>3364</v>
      </c>
      <c r="K1607" s="12" t="s">
        <v>9612</v>
      </c>
      <c r="L1607" s="12" t="s">
        <v>4223</v>
      </c>
      <c r="O1607" s="12" t="s">
        <v>2876</v>
      </c>
      <c r="V1607" s="12" t="s">
        <v>5816</v>
      </c>
      <c r="AB1607" s="12" t="s">
        <v>11047</v>
      </c>
      <c r="AH1607" s="12" t="s">
        <v>9612</v>
      </c>
      <c r="AO1607" s="12" t="s">
        <v>8178</v>
      </c>
      <c r="AP1607" s="12" t="s">
        <v>5926</v>
      </c>
      <c r="AQ1607" s="12" t="s">
        <v>9258</v>
      </c>
    </row>
    <row r="1608" spans="1:43" ht="12.75">
      <c r="A1608" s="1" t="s">
        <v>5363</v>
      </c>
      <c r="C1608" s="12" t="s">
        <v>1941</v>
      </c>
      <c r="D1608" s="12" t="s">
        <v>11106</v>
      </c>
      <c r="K1608" s="12" t="s">
        <v>3743</v>
      </c>
      <c r="L1608" s="12" t="s">
        <v>548</v>
      </c>
      <c r="O1608" s="12" t="s">
        <v>1257</v>
      </c>
      <c r="AQ1608" s="12" t="s">
        <v>9258</v>
      </c>
    </row>
    <row r="1609" ht="12.75">
      <c r="A1609" s="1" t="s">
        <v>6055</v>
      </c>
    </row>
    <row r="1610" ht="12.75">
      <c r="A1610" s="1" t="s">
        <v>5364</v>
      </c>
    </row>
    <row r="1611" spans="1:43" ht="12.75">
      <c r="A1611" s="1" t="s">
        <v>9586</v>
      </c>
      <c r="B1611" s="11" t="s">
        <v>9587</v>
      </c>
      <c r="C1611" s="12" t="s">
        <v>1942</v>
      </c>
      <c r="D1611" s="12" t="s">
        <v>11108</v>
      </c>
      <c r="K1611" s="12" t="s">
        <v>3744</v>
      </c>
      <c r="L1611" s="12" t="s">
        <v>549</v>
      </c>
      <c r="O1611" s="12" t="s">
        <v>1258</v>
      </c>
      <c r="AQ1611" s="12" t="s">
        <v>9258</v>
      </c>
    </row>
    <row r="1612" spans="1:43" ht="12.75">
      <c r="A1612" s="1" t="s">
        <v>10864</v>
      </c>
      <c r="B1612" s="11" t="s">
        <v>10865</v>
      </c>
      <c r="C1612" s="12" t="s">
        <v>1943</v>
      </c>
      <c r="D1612" s="12" t="s">
        <v>11107</v>
      </c>
      <c r="K1612" s="12" t="s">
        <v>9586</v>
      </c>
      <c r="L1612" s="12" t="s">
        <v>9586</v>
      </c>
      <c r="O1612" s="12" t="s">
        <v>1259</v>
      </c>
      <c r="AQ1612" s="12" t="s">
        <v>9258</v>
      </c>
    </row>
    <row r="1613" spans="1:2" ht="12.75">
      <c r="A1613" s="1" t="s">
        <v>3954</v>
      </c>
      <c r="B1613" s="11" t="s">
        <v>9978</v>
      </c>
    </row>
    <row r="1614" ht="12.75">
      <c r="A1614" s="1" t="s">
        <v>7133</v>
      </c>
    </row>
    <row r="1615" spans="1:43" ht="12.75">
      <c r="A1615" s="4" t="s">
        <v>7782</v>
      </c>
      <c r="C1615" s="12" t="s">
        <v>3388</v>
      </c>
      <c r="D1615" s="12" t="s">
        <v>7980</v>
      </c>
      <c r="E1615" s="12" t="s">
        <v>2920</v>
      </c>
      <c r="F1615" s="13" t="s">
        <v>2912</v>
      </c>
      <c r="G1615" s="12" t="s">
        <v>3043</v>
      </c>
      <c r="H1615" s="12" t="s">
        <v>5505</v>
      </c>
      <c r="I1615" s="12" t="s">
        <v>5506</v>
      </c>
      <c r="J1615" s="12" t="s">
        <v>3365</v>
      </c>
      <c r="K1615" s="12" t="s">
        <v>5223</v>
      </c>
      <c r="L1615" s="12" t="s">
        <v>550</v>
      </c>
      <c r="O1615" s="12" t="s">
        <v>2877</v>
      </c>
      <c r="V1615" s="12" t="s">
        <v>6146</v>
      </c>
      <c r="AB1615" s="12" t="s">
        <v>11050</v>
      </c>
      <c r="AH1615" s="12" t="s">
        <v>2892</v>
      </c>
      <c r="AO1615" s="12" t="s">
        <v>8179</v>
      </c>
      <c r="AP1615" s="12" t="s">
        <v>5926</v>
      </c>
      <c r="AQ1615" s="12" t="s">
        <v>9258</v>
      </c>
    </row>
    <row r="1616" spans="1:43" ht="12.75">
      <c r="A1616" s="1" t="s">
        <v>9632</v>
      </c>
      <c r="B1616" s="10"/>
      <c r="C1616" s="12" t="s">
        <v>1944</v>
      </c>
      <c r="D1616" s="12" t="s">
        <v>11109</v>
      </c>
      <c r="K1616" s="12" t="s">
        <v>5224</v>
      </c>
      <c r="L1616" s="12" t="s">
        <v>551</v>
      </c>
      <c r="O1616" s="12" t="s">
        <v>1260</v>
      </c>
      <c r="AQ1616" s="12" t="s">
        <v>9258</v>
      </c>
    </row>
    <row r="1617" ht="12.75">
      <c r="A1617" s="1" t="s">
        <v>5365</v>
      </c>
    </row>
    <row r="1618" spans="1:43" ht="12.75">
      <c r="A1618" s="1" t="s">
        <v>2781</v>
      </c>
      <c r="C1618" s="12" t="s">
        <v>1945</v>
      </c>
      <c r="D1618" s="12" t="s">
        <v>11110</v>
      </c>
      <c r="K1618" s="12" t="s">
        <v>5225</v>
      </c>
      <c r="L1618" s="12" t="s">
        <v>552</v>
      </c>
      <c r="O1618" s="12" t="s">
        <v>1261</v>
      </c>
      <c r="AQ1618" s="12" t="s">
        <v>9258</v>
      </c>
    </row>
    <row r="1619" ht="12.75">
      <c r="A1619" s="1" t="s">
        <v>5356</v>
      </c>
    </row>
    <row r="1620" spans="1:43" ht="12.75">
      <c r="A1620" s="4" t="s">
        <v>2497</v>
      </c>
      <c r="B1620" s="11" t="s">
        <v>4547</v>
      </c>
      <c r="C1620" s="12" t="s">
        <v>3389</v>
      </c>
      <c r="D1620" s="12" t="s">
        <v>4546</v>
      </c>
      <c r="E1620" s="12" t="s">
        <v>2921</v>
      </c>
      <c r="F1620" s="12" t="s">
        <v>2913</v>
      </c>
      <c r="G1620" s="12" t="s">
        <v>3044</v>
      </c>
      <c r="H1620" s="12" t="s">
        <v>5507</v>
      </c>
      <c r="I1620" s="12" t="s">
        <v>5508</v>
      </c>
      <c r="J1620" s="12" t="s">
        <v>3366</v>
      </c>
      <c r="K1620" s="12" t="s">
        <v>4074</v>
      </c>
      <c r="L1620" s="12" t="s">
        <v>11330</v>
      </c>
      <c r="O1620" s="12" t="s">
        <v>1262</v>
      </c>
      <c r="V1620" s="12" t="s">
        <v>5817</v>
      </c>
      <c r="AB1620" s="12" t="s">
        <v>3445</v>
      </c>
      <c r="AH1620" s="12" t="s">
        <v>2893</v>
      </c>
      <c r="AO1620" s="12" t="s">
        <v>8180</v>
      </c>
      <c r="AP1620" s="12" t="s">
        <v>5926</v>
      </c>
      <c r="AQ1620" s="12" t="s">
        <v>9258</v>
      </c>
    </row>
    <row r="1621" spans="1:43" ht="12.75">
      <c r="A1621" s="4" t="s">
        <v>6330</v>
      </c>
      <c r="C1621" s="12" t="s">
        <v>3390</v>
      </c>
      <c r="D1621" s="12" t="s">
        <v>4548</v>
      </c>
      <c r="E1621" s="12" t="s">
        <v>2922</v>
      </c>
      <c r="F1621" s="12" t="s">
        <v>2914</v>
      </c>
      <c r="G1621" s="12" t="s">
        <v>3045</v>
      </c>
      <c r="H1621" s="12" t="s">
        <v>5509</v>
      </c>
      <c r="I1621" s="12" t="s">
        <v>5510</v>
      </c>
      <c r="J1621" s="12" t="s">
        <v>3367</v>
      </c>
      <c r="K1621" s="12" t="s">
        <v>4075</v>
      </c>
      <c r="L1621" s="12" t="s">
        <v>11331</v>
      </c>
      <c r="O1621" s="12" t="s">
        <v>2878</v>
      </c>
      <c r="V1621" s="12" t="s">
        <v>5818</v>
      </c>
      <c r="AB1621" s="12" t="s">
        <v>11044</v>
      </c>
      <c r="AH1621" s="12" t="s">
        <v>2894</v>
      </c>
      <c r="AO1621" s="12" t="s">
        <v>8181</v>
      </c>
      <c r="AP1621" s="12" t="s">
        <v>5926</v>
      </c>
      <c r="AQ1621" s="12" t="s">
        <v>9258</v>
      </c>
    </row>
    <row r="1622" spans="1:43" ht="12.75">
      <c r="A1622" s="4" t="s">
        <v>8285</v>
      </c>
      <c r="C1622" s="12" t="s">
        <v>3391</v>
      </c>
      <c r="D1622" s="12" t="s">
        <v>4549</v>
      </c>
      <c r="E1622" s="12" t="s">
        <v>5173</v>
      </c>
      <c r="F1622" s="13" t="s">
        <v>2915</v>
      </c>
      <c r="G1622" s="12" t="s">
        <v>3046</v>
      </c>
      <c r="H1622" s="12" t="s">
        <v>8285</v>
      </c>
      <c r="I1622" s="12" t="s">
        <v>8285</v>
      </c>
      <c r="J1622" s="12" t="s">
        <v>3368</v>
      </c>
      <c r="K1622" s="12" t="s">
        <v>8285</v>
      </c>
      <c r="L1622" s="12" t="s">
        <v>11332</v>
      </c>
      <c r="O1622" s="12" t="s">
        <v>2879</v>
      </c>
      <c r="V1622" s="12" t="s">
        <v>5819</v>
      </c>
      <c r="AB1622" s="12" t="s">
        <v>8080</v>
      </c>
      <c r="AH1622" s="12" t="s">
        <v>2895</v>
      </c>
      <c r="AO1622" s="12" t="s">
        <v>8285</v>
      </c>
      <c r="AP1622" s="12" t="s">
        <v>5926</v>
      </c>
      <c r="AQ1622" s="12" t="s">
        <v>9258</v>
      </c>
    </row>
    <row r="1623" ht="12.75">
      <c r="A1623" s="1" t="s">
        <v>5367</v>
      </c>
    </row>
    <row r="1624" ht="12.75">
      <c r="A1624" s="1" t="s">
        <v>5368</v>
      </c>
    </row>
    <row r="1625" spans="1:43" ht="12.75">
      <c r="A1625" s="1" t="s">
        <v>8288</v>
      </c>
      <c r="C1625" s="12" t="s">
        <v>1946</v>
      </c>
      <c r="D1625" s="12" t="s">
        <v>11111</v>
      </c>
      <c r="K1625" s="12" t="s">
        <v>5226</v>
      </c>
      <c r="L1625" s="12" t="s">
        <v>553</v>
      </c>
      <c r="O1625" s="12" t="s">
        <v>1264</v>
      </c>
      <c r="AQ1625" s="12" t="s">
        <v>9258</v>
      </c>
    </row>
    <row r="1626" spans="1:2" ht="12.75">
      <c r="A1626" s="1" t="s">
        <v>5371</v>
      </c>
      <c r="B1626" s="11" t="s">
        <v>5372</v>
      </c>
    </row>
    <row r="1627" ht="12.75">
      <c r="A1627" s="1" t="s">
        <v>5375</v>
      </c>
    </row>
    <row r="1628" spans="1:43" ht="12.75">
      <c r="A1628" s="1" t="s">
        <v>5376</v>
      </c>
      <c r="C1628" s="12" t="s">
        <v>1947</v>
      </c>
      <c r="D1628" s="12" t="s">
        <v>11112</v>
      </c>
      <c r="K1628" s="12" t="s">
        <v>2985</v>
      </c>
      <c r="L1628" s="12" t="s">
        <v>5376</v>
      </c>
      <c r="O1628" s="12" t="s">
        <v>1265</v>
      </c>
      <c r="AQ1628" s="12" t="s">
        <v>9258</v>
      </c>
    </row>
    <row r="1629" ht="12.75">
      <c r="A1629" s="1" t="s">
        <v>5379</v>
      </c>
    </row>
    <row r="1630" spans="1:43" ht="12.75">
      <c r="A1630" s="4" t="s">
        <v>5380</v>
      </c>
      <c r="C1630" s="12" t="s">
        <v>3392</v>
      </c>
      <c r="D1630" s="12" t="s">
        <v>4550</v>
      </c>
      <c r="E1630" s="12" t="s">
        <v>5174</v>
      </c>
      <c r="F1630" s="12" t="s">
        <v>683</v>
      </c>
      <c r="G1630" s="12" t="s">
        <v>5301</v>
      </c>
      <c r="H1630" s="12" t="s">
        <v>5511</v>
      </c>
      <c r="I1630" s="12" t="s">
        <v>5380</v>
      </c>
      <c r="J1630" s="12" t="s">
        <v>3369</v>
      </c>
      <c r="K1630" s="12" t="s">
        <v>5380</v>
      </c>
      <c r="L1630" s="12" t="s">
        <v>5380</v>
      </c>
      <c r="O1630" s="12" t="s">
        <v>2881</v>
      </c>
      <c r="V1630" s="12" t="s">
        <v>5820</v>
      </c>
      <c r="AB1630" s="12" t="s">
        <v>8081</v>
      </c>
      <c r="AH1630" s="12" t="s">
        <v>2896</v>
      </c>
      <c r="AO1630" s="12" t="s">
        <v>5380</v>
      </c>
      <c r="AP1630" s="12" t="s">
        <v>5926</v>
      </c>
      <c r="AQ1630" s="12" t="s">
        <v>9258</v>
      </c>
    </row>
    <row r="1631" spans="1:43" ht="12.75">
      <c r="A1631" s="4" t="s">
        <v>9960</v>
      </c>
      <c r="B1631" s="11" t="s">
        <v>9978</v>
      </c>
      <c r="C1631" s="12" t="s">
        <v>7179</v>
      </c>
      <c r="D1631" s="12" t="s">
        <v>4551</v>
      </c>
      <c r="E1631" s="12" t="s">
        <v>5175</v>
      </c>
      <c r="F1631" s="12" t="s">
        <v>2916</v>
      </c>
      <c r="G1631" s="12" t="s">
        <v>5302</v>
      </c>
      <c r="H1631" s="12" t="s">
        <v>9960</v>
      </c>
      <c r="I1631" s="12" t="s">
        <v>5512</v>
      </c>
      <c r="J1631" s="12" t="s">
        <v>3370</v>
      </c>
      <c r="K1631" s="12" t="s">
        <v>4076</v>
      </c>
      <c r="L1631" s="12" t="s">
        <v>11333</v>
      </c>
      <c r="O1631" s="12" t="s">
        <v>2227</v>
      </c>
      <c r="V1631" s="12" t="s">
        <v>8219</v>
      </c>
      <c r="AB1631" s="12" t="s">
        <v>8082</v>
      </c>
      <c r="AH1631" s="12" t="s">
        <v>6786</v>
      </c>
      <c r="AO1631" s="12" t="s">
        <v>8183</v>
      </c>
      <c r="AP1631" s="12" t="s">
        <v>5926</v>
      </c>
      <c r="AQ1631" s="12" t="s">
        <v>5926</v>
      </c>
    </row>
    <row r="1632" ht="12.75">
      <c r="A1632" s="1" t="s">
        <v>5361</v>
      </c>
    </row>
    <row r="1633" ht="12.75">
      <c r="A1633" s="1" t="s">
        <v>5382</v>
      </c>
    </row>
    <row r="1634" spans="1:43" ht="12.75">
      <c r="A1634" s="4" t="s">
        <v>6553</v>
      </c>
      <c r="C1634" s="12" t="s">
        <v>1948</v>
      </c>
      <c r="D1634" s="12" t="s">
        <v>4552</v>
      </c>
      <c r="E1634" s="12" t="s">
        <v>5176</v>
      </c>
      <c r="F1634" s="12" t="s">
        <v>2917</v>
      </c>
      <c r="H1634" s="12" t="s">
        <v>5513</v>
      </c>
      <c r="I1634" s="12" t="s">
        <v>5514</v>
      </c>
      <c r="J1634" s="12" t="s">
        <v>3371</v>
      </c>
      <c r="K1634" s="12" t="s">
        <v>4077</v>
      </c>
      <c r="L1634" s="12" t="s">
        <v>8739</v>
      </c>
      <c r="O1634" s="12" t="s">
        <v>1266</v>
      </c>
      <c r="V1634" s="12" t="s">
        <v>8220</v>
      </c>
      <c r="AB1634" s="12" t="s">
        <v>8083</v>
      </c>
      <c r="AH1634" s="12" t="s">
        <v>6787</v>
      </c>
      <c r="AO1634" s="12" t="s">
        <v>8184</v>
      </c>
      <c r="AP1634" s="12" t="s">
        <v>5926</v>
      </c>
      <c r="AQ1634" s="12" t="s">
        <v>9258</v>
      </c>
    </row>
    <row r="1635" spans="1:43" ht="12.75">
      <c r="A1635" s="1" t="s">
        <v>3228</v>
      </c>
      <c r="C1635" s="12" t="s">
        <v>1949</v>
      </c>
      <c r="D1635" s="12" t="s">
        <v>11113</v>
      </c>
      <c r="K1635" s="12" t="s">
        <v>2986</v>
      </c>
      <c r="L1635" s="12" t="s">
        <v>554</v>
      </c>
      <c r="O1635" s="12" t="s">
        <v>1267</v>
      </c>
      <c r="AQ1635" s="12" t="s">
        <v>9258</v>
      </c>
    </row>
    <row r="1636" spans="1:43" ht="12.75">
      <c r="A1636" s="1" t="s">
        <v>7390</v>
      </c>
      <c r="C1636" s="12" t="s">
        <v>1950</v>
      </c>
      <c r="D1636" s="12" t="s">
        <v>11114</v>
      </c>
      <c r="K1636" s="12" t="s">
        <v>2987</v>
      </c>
      <c r="L1636" s="12" t="s">
        <v>555</v>
      </c>
      <c r="O1636" s="12" t="s">
        <v>1268</v>
      </c>
      <c r="AQ1636" s="12" t="s">
        <v>9258</v>
      </c>
    </row>
    <row r="1637" ht="12.75">
      <c r="A1637" s="1" t="s">
        <v>7134</v>
      </c>
    </row>
    <row r="1638" ht="12.75">
      <c r="A1638" s="1" t="s">
        <v>3196</v>
      </c>
    </row>
    <row r="1639" ht="12.75">
      <c r="A1639" s="1" t="s">
        <v>3197</v>
      </c>
    </row>
    <row r="1640" ht="12.75">
      <c r="A1640" s="1" t="s">
        <v>3198</v>
      </c>
    </row>
    <row r="1641" ht="12.75">
      <c r="A1641" s="1" t="s">
        <v>1380</v>
      </c>
    </row>
    <row r="1642" ht="12.75">
      <c r="A1642" s="1" t="s">
        <v>8018</v>
      </c>
    </row>
    <row r="1643" spans="1:43" ht="12.75">
      <c r="A1643" s="1" t="s">
        <v>6021</v>
      </c>
      <c r="B1643" s="11" t="s">
        <v>6022</v>
      </c>
      <c r="C1643" s="12" t="s">
        <v>7180</v>
      </c>
      <c r="D1643" s="12" t="s">
        <v>7263</v>
      </c>
      <c r="K1643" s="12" t="s">
        <v>9474</v>
      </c>
      <c r="L1643" s="12" t="s">
        <v>1145</v>
      </c>
      <c r="O1643" s="12" t="s">
        <v>2228</v>
      </c>
      <c r="AQ1643" s="12" t="s">
        <v>5926</v>
      </c>
    </row>
    <row r="1644" ht="12.75">
      <c r="A1644" s="1" t="s">
        <v>8154</v>
      </c>
    </row>
    <row r="1645" spans="1:43" ht="12.75">
      <c r="A1645" s="1" t="s">
        <v>4037</v>
      </c>
      <c r="C1645" s="12" t="s">
        <v>1951</v>
      </c>
      <c r="D1645" s="12" t="s">
        <v>11115</v>
      </c>
      <c r="K1645" s="12" t="s">
        <v>2988</v>
      </c>
      <c r="L1645" s="12" t="s">
        <v>556</v>
      </c>
      <c r="O1645" s="12" t="s">
        <v>1269</v>
      </c>
      <c r="AQ1645" s="12" t="s">
        <v>9258</v>
      </c>
    </row>
    <row r="1646" ht="12.75">
      <c r="A1646" s="1" t="s">
        <v>5917</v>
      </c>
    </row>
    <row r="1647" spans="1:43" ht="12.75">
      <c r="A1647" s="4" t="s">
        <v>3209</v>
      </c>
      <c r="C1647" s="12" t="s">
        <v>3393</v>
      </c>
      <c r="D1647" s="12" t="s">
        <v>4553</v>
      </c>
      <c r="E1647" s="12" t="s">
        <v>5177</v>
      </c>
      <c r="F1647" s="12" t="s">
        <v>2918</v>
      </c>
      <c r="G1647" s="12" t="s">
        <v>3246</v>
      </c>
      <c r="H1647" s="12" t="s">
        <v>5515</v>
      </c>
      <c r="I1647" s="12" t="s">
        <v>3209</v>
      </c>
      <c r="J1647" s="12" t="s">
        <v>3372</v>
      </c>
      <c r="K1647" s="12" t="s">
        <v>4078</v>
      </c>
      <c r="L1647" s="12" t="s">
        <v>8740</v>
      </c>
      <c r="O1647" s="12" t="s">
        <v>1270</v>
      </c>
      <c r="V1647" s="12" t="s">
        <v>8221</v>
      </c>
      <c r="AB1647" s="12" t="s">
        <v>8084</v>
      </c>
      <c r="AH1647" s="12" t="s">
        <v>6788</v>
      </c>
      <c r="AO1647" s="12" t="s">
        <v>8185</v>
      </c>
      <c r="AP1647" s="12" t="s">
        <v>5926</v>
      </c>
      <c r="AQ1647" s="12" t="s">
        <v>9258</v>
      </c>
    </row>
    <row r="1648" spans="1:43" ht="12.75">
      <c r="A1648" s="1" t="s">
        <v>6521</v>
      </c>
      <c r="B1648" s="11" t="s">
        <v>6522</v>
      </c>
      <c r="C1648" s="12" t="s">
        <v>7181</v>
      </c>
      <c r="D1648" s="12" t="s">
        <v>7264</v>
      </c>
      <c r="K1648" s="12" t="s">
        <v>9475</v>
      </c>
      <c r="L1648" s="12" t="s">
        <v>1146</v>
      </c>
      <c r="O1648" s="12" t="s">
        <v>2229</v>
      </c>
      <c r="AQ1648" s="12" t="s">
        <v>5926</v>
      </c>
    </row>
    <row r="1649" ht="12.75">
      <c r="A1649" s="1" t="s">
        <v>5357</v>
      </c>
    </row>
    <row r="1650" spans="1:2" ht="12.75">
      <c r="A1650" s="1" t="s">
        <v>3202</v>
      </c>
      <c r="B1650" s="11" t="s">
        <v>9976</v>
      </c>
    </row>
    <row r="1651" spans="1:2" ht="12.75">
      <c r="A1651" s="1" t="s">
        <v>4641</v>
      </c>
      <c r="B1651" s="11" t="s">
        <v>9978</v>
      </c>
    </row>
    <row r="1652" spans="1:2" ht="12.75">
      <c r="A1652" s="1" t="s">
        <v>7135</v>
      </c>
      <c r="B1652" s="11" t="s">
        <v>7136</v>
      </c>
    </row>
    <row r="1653" spans="1:43" ht="12.75">
      <c r="A1653" s="4" t="s">
        <v>1608</v>
      </c>
      <c r="B1653" s="11" t="s">
        <v>7137</v>
      </c>
      <c r="C1653" s="12" t="s">
        <v>3576</v>
      </c>
      <c r="D1653" s="12" t="s">
        <v>7265</v>
      </c>
      <c r="E1653" s="12" t="s">
        <v>5178</v>
      </c>
      <c r="F1653" s="12" t="s">
        <v>2919</v>
      </c>
      <c r="G1653" s="12" t="s">
        <v>3247</v>
      </c>
      <c r="H1653" s="12" t="s">
        <v>5516</v>
      </c>
      <c r="I1653" s="12" t="s">
        <v>4079</v>
      </c>
      <c r="J1653" s="12" t="s">
        <v>3373</v>
      </c>
      <c r="K1653" s="12" t="s">
        <v>4079</v>
      </c>
      <c r="L1653" s="12" t="s">
        <v>8741</v>
      </c>
      <c r="O1653" s="12" t="s">
        <v>2230</v>
      </c>
      <c r="V1653" s="12" t="s">
        <v>8222</v>
      </c>
      <c r="AB1653" s="12" t="s">
        <v>8085</v>
      </c>
      <c r="AH1653" s="12" t="s">
        <v>6789</v>
      </c>
      <c r="AO1653" s="12" t="s">
        <v>8186</v>
      </c>
      <c r="AP1653" s="12" t="s">
        <v>5926</v>
      </c>
      <c r="AQ1653" s="12" t="s">
        <v>5926</v>
      </c>
    </row>
    <row r="1654" spans="1:43" ht="12.75">
      <c r="A1654" s="4" t="s">
        <v>10890</v>
      </c>
      <c r="C1654" s="12" t="s">
        <v>3394</v>
      </c>
      <c r="D1654" s="12" t="s">
        <v>4554</v>
      </c>
      <c r="E1654" s="12" t="s">
        <v>5179</v>
      </c>
      <c r="F1654" s="12" t="s">
        <v>684</v>
      </c>
      <c r="G1654" s="12" t="s">
        <v>3248</v>
      </c>
      <c r="H1654" s="12" t="s">
        <v>10890</v>
      </c>
      <c r="I1654" s="12" t="s">
        <v>10890</v>
      </c>
      <c r="J1654" s="12" t="s">
        <v>3374</v>
      </c>
      <c r="K1654" s="12" t="s">
        <v>10890</v>
      </c>
      <c r="L1654" s="12" t="s">
        <v>8742</v>
      </c>
      <c r="O1654" s="12" t="s">
        <v>2887</v>
      </c>
      <c r="V1654" s="12" t="s">
        <v>8223</v>
      </c>
      <c r="AB1654" s="12" t="s">
        <v>8086</v>
      </c>
      <c r="AH1654" s="12" t="s">
        <v>6790</v>
      </c>
      <c r="AO1654" s="12" t="s">
        <v>8187</v>
      </c>
      <c r="AP1654" s="12" t="s">
        <v>5926</v>
      </c>
      <c r="AQ1654" s="12" t="s">
        <v>9258</v>
      </c>
    </row>
    <row r="1655" spans="1:43" ht="12.75">
      <c r="A1655" s="4" t="s">
        <v>10527</v>
      </c>
      <c r="C1655" s="12" t="s">
        <v>3577</v>
      </c>
      <c r="D1655" s="12" t="s">
        <v>4555</v>
      </c>
      <c r="E1655" s="12" t="s">
        <v>5180</v>
      </c>
      <c r="F1655" s="12" t="s">
        <v>7406</v>
      </c>
      <c r="G1655" s="12" t="s">
        <v>3249</v>
      </c>
      <c r="H1655" s="12" t="s">
        <v>10527</v>
      </c>
      <c r="I1655" s="12" t="s">
        <v>5517</v>
      </c>
      <c r="J1655" s="12" t="s">
        <v>3375</v>
      </c>
      <c r="K1655" s="12" t="s">
        <v>10527</v>
      </c>
      <c r="L1655" s="12" t="s">
        <v>8743</v>
      </c>
      <c r="O1655" s="12" t="s">
        <v>2886</v>
      </c>
      <c r="V1655" s="12" t="s">
        <v>8224</v>
      </c>
      <c r="AB1655" s="12" t="s">
        <v>8087</v>
      </c>
      <c r="AH1655" s="12" t="s">
        <v>6791</v>
      </c>
      <c r="AO1655" s="12" t="s">
        <v>8188</v>
      </c>
      <c r="AP1655" s="12" t="s">
        <v>5926</v>
      </c>
      <c r="AQ1655" s="12" t="s">
        <v>5926</v>
      </c>
    </row>
    <row r="1656" spans="1:43" ht="12.75">
      <c r="A1656" s="1" t="s">
        <v>9592</v>
      </c>
      <c r="C1656" s="12" t="s">
        <v>1952</v>
      </c>
      <c r="D1656" s="12" t="s">
        <v>9592</v>
      </c>
      <c r="K1656" s="12" t="s">
        <v>9592</v>
      </c>
      <c r="L1656" s="12" t="s">
        <v>557</v>
      </c>
      <c r="O1656" s="12" t="s">
        <v>1271</v>
      </c>
      <c r="AQ1656" s="12" t="s">
        <v>9258</v>
      </c>
    </row>
    <row r="1657" ht="12.75">
      <c r="A1657" s="1" t="s">
        <v>4517</v>
      </c>
    </row>
    <row r="1658" ht="12.75">
      <c r="A1658" s="1" t="s">
        <v>3211</v>
      </c>
    </row>
    <row r="1659" ht="12.75">
      <c r="A1659" s="1" t="s">
        <v>3212</v>
      </c>
    </row>
    <row r="1660" spans="1:43" ht="12.75">
      <c r="A1660" s="1" t="s">
        <v>9898</v>
      </c>
      <c r="B1660" s="11" t="s">
        <v>9899</v>
      </c>
      <c r="C1660" s="12" t="s">
        <v>1953</v>
      </c>
      <c r="D1660" s="12" t="s">
        <v>11116</v>
      </c>
      <c r="K1660" s="12" t="s">
        <v>3155</v>
      </c>
      <c r="L1660" s="12" t="s">
        <v>558</v>
      </c>
      <c r="O1660" s="12" t="s">
        <v>119</v>
      </c>
      <c r="AQ1660" s="12" t="s">
        <v>9258</v>
      </c>
    </row>
    <row r="1661" ht="12.75">
      <c r="A1661" s="1" t="s">
        <v>3208</v>
      </c>
    </row>
    <row r="1662" spans="1:2" ht="12.75">
      <c r="A1662" s="1" t="s">
        <v>3213</v>
      </c>
      <c r="B1662" s="11" t="s">
        <v>3214</v>
      </c>
    </row>
    <row r="1663" spans="1:43" ht="12.75">
      <c r="A1663" s="1" t="s">
        <v>6278</v>
      </c>
      <c r="C1663" s="12" t="s">
        <v>3402</v>
      </c>
      <c r="D1663" s="12" t="s">
        <v>11117</v>
      </c>
      <c r="K1663" s="12" t="s">
        <v>2989</v>
      </c>
      <c r="L1663" s="12" t="s">
        <v>559</v>
      </c>
      <c r="O1663" s="12" t="s">
        <v>1566</v>
      </c>
      <c r="AQ1663" s="12" t="s">
        <v>9258</v>
      </c>
    </row>
    <row r="1664" spans="1:43" ht="12.75">
      <c r="A1664" s="1" t="s">
        <v>6503</v>
      </c>
      <c r="B1664" s="11" t="s">
        <v>10780</v>
      </c>
      <c r="C1664" s="12" t="s">
        <v>1954</v>
      </c>
      <c r="D1664" s="12" t="s">
        <v>11118</v>
      </c>
      <c r="K1664" s="12" t="s">
        <v>2990</v>
      </c>
      <c r="L1664" s="12" t="s">
        <v>560</v>
      </c>
      <c r="O1664" s="12" t="s">
        <v>1272</v>
      </c>
      <c r="AQ1664" s="12" t="s">
        <v>9258</v>
      </c>
    </row>
    <row r="1665" ht="12.75">
      <c r="A1665" s="1" t="s">
        <v>7777</v>
      </c>
    </row>
    <row r="1666" spans="1:2" ht="12.75">
      <c r="A1666" s="1" t="s">
        <v>10758</v>
      </c>
      <c r="B1666" s="11" t="s">
        <v>9984</v>
      </c>
    </row>
    <row r="1667" spans="1:43" ht="12.75">
      <c r="A1667" s="1" t="s">
        <v>3215</v>
      </c>
      <c r="B1667" s="11" t="s">
        <v>2993</v>
      </c>
      <c r="C1667" s="12" t="s">
        <v>1955</v>
      </c>
      <c r="D1667" s="12" t="s">
        <v>11119</v>
      </c>
      <c r="K1667" s="12" t="s">
        <v>2992</v>
      </c>
      <c r="L1667" s="12" t="s">
        <v>561</v>
      </c>
      <c r="O1667" s="12" t="s">
        <v>1273</v>
      </c>
      <c r="AQ1667" s="12" t="s">
        <v>9258</v>
      </c>
    </row>
    <row r="1668" spans="1:43" ht="12.75">
      <c r="A1668" s="1" t="s">
        <v>10915</v>
      </c>
      <c r="B1668" s="11" t="s">
        <v>9977</v>
      </c>
      <c r="C1668" s="12" t="s">
        <v>1956</v>
      </c>
      <c r="D1668" s="12" t="s">
        <v>11120</v>
      </c>
      <c r="K1668" s="12" t="s">
        <v>2991</v>
      </c>
      <c r="L1668" s="12" t="s">
        <v>562</v>
      </c>
      <c r="O1668" s="12" t="s">
        <v>1274</v>
      </c>
      <c r="AQ1668" s="12" t="s">
        <v>9258</v>
      </c>
    </row>
    <row r="1669" ht="12.75">
      <c r="A1669" s="1" t="s">
        <v>9544</v>
      </c>
    </row>
    <row r="1670" spans="1:43" ht="12.75">
      <c r="A1670" s="4" t="s">
        <v>5328</v>
      </c>
      <c r="C1670" s="12" t="s">
        <v>3395</v>
      </c>
      <c r="D1670" s="12" t="s">
        <v>4556</v>
      </c>
      <c r="E1670" s="12" t="s">
        <v>5181</v>
      </c>
      <c r="F1670" s="12" t="s">
        <v>685</v>
      </c>
      <c r="G1670" s="12" t="s">
        <v>3250</v>
      </c>
      <c r="H1670" s="12" t="s">
        <v>5524</v>
      </c>
      <c r="I1670" s="12" t="s">
        <v>5518</v>
      </c>
      <c r="J1670" s="12" t="s">
        <v>3376</v>
      </c>
      <c r="K1670" s="12" t="s">
        <v>4080</v>
      </c>
      <c r="L1670" s="12" t="s">
        <v>563</v>
      </c>
      <c r="O1670" s="12" t="s">
        <v>2882</v>
      </c>
      <c r="V1670" s="12" t="s">
        <v>8225</v>
      </c>
      <c r="AB1670" s="12" t="s">
        <v>8088</v>
      </c>
      <c r="AH1670" s="12" t="s">
        <v>6792</v>
      </c>
      <c r="AO1670" s="12" t="s">
        <v>8189</v>
      </c>
      <c r="AP1670" s="12" t="s">
        <v>5926</v>
      </c>
      <c r="AQ1670" s="12" t="s">
        <v>9258</v>
      </c>
    </row>
    <row r="1671" spans="1:2" ht="12.75">
      <c r="A1671" s="1" t="s">
        <v>7138</v>
      </c>
      <c r="B1671" s="11" t="s">
        <v>9841</v>
      </c>
    </row>
    <row r="1672" ht="12.75">
      <c r="A1672" s="1" t="s">
        <v>7139</v>
      </c>
    </row>
    <row r="1673" spans="1:43" ht="12.75">
      <c r="A1673" s="1" t="s">
        <v>9608</v>
      </c>
      <c r="C1673" s="12" t="s">
        <v>1957</v>
      </c>
      <c r="D1673" s="12" t="s">
        <v>11121</v>
      </c>
      <c r="K1673" s="12" t="s">
        <v>1112</v>
      </c>
      <c r="L1673" s="12" t="s">
        <v>564</v>
      </c>
      <c r="O1673" s="12" t="s">
        <v>1275</v>
      </c>
      <c r="AQ1673" s="12" t="s">
        <v>9258</v>
      </c>
    </row>
    <row r="1674" spans="1:43" ht="12.75">
      <c r="A1674" s="1" t="s">
        <v>10877</v>
      </c>
      <c r="C1674" s="12" t="s">
        <v>1958</v>
      </c>
      <c r="D1674" s="12" t="s">
        <v>11122</v>
      </c>
      <c r="K1674" s="12" t="s">
        <v>1113</v>
      </c>
      <c r="L1674" s="12" t="s">
        <v>565</v>
      </c>
      <c r="O1674" s="12" t="s">
        <v>1276</v>
      </c>
      <c r="AQ1674" s="12" t="s">
        <v>9258</v>
      </c>
    </row>
    <row r="1675" spans="1:2" ht="12.75">
      <c r="A1675" s="1" t="s">
        <v>6750</v>
      </c>
      <c r="B1675" s="11" t="s">
        <v>9984</v>
      </c>
    </row>
    <row r="1676" spans="1:2" ht="12.75">
      <c r="A1676" s="1" t="s">
        <v>6749</v>
      </c>
      <c r="B1676" s="11" t="s">
        <v>9976</v>
      </c>
    </row>
    <row r="1677" spans="1:43" ht="12.75">
      <c r="A1677" s="4" t="s">
        <v>8164</v>
      </c>
      <c r="B1677" s="11" t="s">
        <v>7126</v>
      </c>
      <c r="C1677" s="12" t="s">
        <v>3396</v>
      </c>
      <c r="D1677" s="12" t="s">
        <v>11123</v>
      </c>
      <c r="E1677" s="12" t="s">
        <v>5182</v>
      </c>
      <c r="F1677" s="12" t="s">
        <v>7373</v>
      </c>
      <c r="G1677" s="12" t="s">
        <v>3251</v>
      </c>
      <c r="H1677" s="12" t="s">
        <v>5519</v>
      </c>
      <c r="I1677" s="12" t="s">
        <v>5520</v>
      </c>
      <c r="J1677" s="12" t="s">
        <v>3377</v>
      </c>
      <c r="K1677" s="12" t="s">
        <v>4081</v>
      </c>
      <c r="L1677" s="12" t="s">
        <v>8744</v>
      </c>
      <c r="O1677" s="12" t="s">
        <v>2883</v>
      </c>
      <c r="V1677" s="12" t="s">
        <v>8226</v>
      </c>
      <c r="AB1677" s="12" t="s">
        <v>5081</v>
      </c>
      <c r="AH1677" s="12" t="s">
        <v>6793</v>
      </c>
      <c r="AO1677" s="12" t="s">
        <v>8190</v>
      </c>
      <c r="AP1677" s="12" t="s">
        <v>5926</v>
      </c>
      <c r="AQ1677" s="12" t="s">
        <v>9258</v>
      </c>
    </row>
    <row r="1678" ht="12.75">
      <c r="A1678" s="1" t="s">
        <v>2808</v>
      </c>
    </row>
    <row r="1679" spans="1:43" ht="12.75">
      <c r="A1679" s="4" t="s">
        <v>6639</v>
      </c>
      <c r="C1679" s="12" t="s">
        <v>3397</v>
      </c>
      <c r="D1679" s="12" t="s">
        <v>4557</v>
      </c>
      <c r="E1679" s="12" t="s">
        <v>5183</v>
      </c>
      <c r="F1679" s="12" t="s">
        <v>7374</v>
      </c>
      <c r="G1679" s="12" t="s">
        <v>3252</v>
      </c>
      <c r="H1679" s="12" t="s">
        <v>5521</v>
      </c>
      <c r="I1679" s="12" t="s">
        <v>6639</v>
      </c>
      <c r="J1679" s="12" t="s">
        <v>3378</v>
      </c>
      <c r="K1679" s="12" t="s">
        <v>6639</v>
      </c>
      <c r="L1679" s="12" t="s">
        <v>8191</v>
      </c>
      <c r="O1679" s="12" t="s">
        <v>2885</v>
      </c>
      <c r="V1679" s="12" t="s">
        <v>8227</v>
      </c>
      <c r="AB1679" s="12" t="s">
        <v>5082</v>
      </c>
      <c r="AH1679" s="12" t="s">
        <v>6795</v>
      </c>
      <c r="AO1679" s="12" t="s">
        <v>8191</v>
      </c>
      <c r="AP1679" s="12" t="s">
        <v>5926</v>
      </c>
      <c r="AQ1679" s="12" t="s">
        <v>9258</v>
      </c>
    </row>
    <row r="1680" spans="1:2" ht="12.75">
      <c r="A1680" s="1" t="s">
        <v>9252</v>
      </c>
      <c r="B1680" s="11" t="s">
        <v>9984</v>
      </c>
    </row>
    <row r="1681" spans="1:43" ht="12.75">
      <c r="A1681" s="1" t="s">
        <v>10879</v>
      </c>
      <c r="B1681" s="11" t="s">
        <v>10506</v>
      </c>
      <c r="C1681" s="12" t="s">
        <v>1959</v>
      </c>
      <c r="D1681" s="12" t="s">
        <v>11124</v>
      </c>
      <c r="K1681" s="12" t="s">
        <v>1114</v>
      </c>
      <c r="L1681" s="12" t="s">
        <v>566</v>
      </c>
      <c r="O1681" s="12" t="s">
        <v>1277</v>
      </c>
      <c r="AQ1681" s="12" t="s">
        <v>9258</v>
      </c>
    </row>
    <row r="1682" spans="1:43" ht="12.75">
      <c r="A1682" s="1" t="s">
        <v>7140</v>
      </c>
      <c r="B1682" s="11" t="s">
        <v>10880</v>
      </c>
      <c r="C1682" s="12" t="s">
        <v>1960</v>
      </c>
      <c r="D1682" s="12" t="s">
        <v>11125</v>
      </c>
      <c r="K1682" s="12" t="s">
        <v>1115</v>
      </c>
      <c r="L1682" s="12" t="s">
        <v>567</v>
      </c>
      <c r="O1682" s="12" t="s">
        <v>1278</v>
      </c>
      <c r="AQ1682" s="12" t="s">
        <v>9258</v>
      </c>
    </row>
    <row r="1683" ht="12.75">
      <c r="A1683" s="1" t="s">
        <v>1357</v>
      </c>
    </row>
    <row r="1684" ht="12.75">
      <c r="A1684" s="1" t="s">
        <v>7141</v>
      </c>
    </row>
    <row r="1685" spans="1:43" ht="12.75">
      <c r="A1685" s="1" t="s">
        <v>3219</v>
      </c>
      <c r="C1685" s="12" t="s">
        <v>1961</v>
      </c>
      <c r="D1685" s="12" t="s">
        <v>11126</v>
      </c>
      <c r="G1685" s="12" t="s">
        <v>2844</v>
      </c>
      <c r="K1685" s="12" t="s">
        <v>3219</v>
      </c>
      <c r="L1685" s="12" t="s">
        <v>568</v>
      </c>
      <c r="O1685" s="12" t="s">
        <v>1279</v>
      </c>
      <c r="AQ1685" s="12" t="s">
        <v>9258</v>
      </c>
    </row>
    <row r="1686" spans="1:43" ht="12.75">
      <c r="A1686" s="1" t="s">
        <v>4247</v>
      </c>
      <c r="C1686" s="12" t="s">
        <v>1962</v>
      </c>
      <c r="D1686" s="12" t="s">
        <v>11127</v>
      </c>
      <c r="K1686" s="12" t="s">
        <v>1116</v>
      </c>
      <c r="L1686" s="12" t="s">
        <v>569</v>
      </c>
      <c r="O1686" s="12" t="s">
        <v>1280</v>
      </c>
      <c r="AQ1686" s="12" t="s">
        <v>9258</v>
      </c>
    </row>
    <row r="1687" spans="1:43" ht="12.75">
      <c r="A1687" s="4" t="s">
        <v>1340</v>
      </c>
      <c r="C1687" s="12" t="s">
        <v>3398</v>
      </c>
      <c r="D1687" s="12" t="s">
        <v>4558</v>
      </c>
      <c r="E1687" s="12" t="s">
        <v>5184</v>
      </c>
      <c r="F1687" s="12" t="s">
        <v>7375</v>
      </c>
      <c r="G1687" s="12" t="s">
        <v>3253</v>
      </c>
      <c r="H1687" s="12" t="s">
        <v>5522</v>
      </c>
      <c r="I1687" s="12" t="s">
        <v>5523</v>
      </c>
      <c r="J1687" s="12" t="s">
        <v>813</v>
      </c>
      <c r="K1687" s="12" t="s">
        <v>4082</v>
      </c>
      <c r="L1687" s="12" t="s">
        <v>6654</v>
      </c>
      <c r="O1687" s="12" t="s">
        <v>2884</v>
      </c>
      <c r="V1687" s="12" t="s">
        <v>8228</v>
      </c>
      <c r="AB1687" s="12" t="s">
        <v>5083</v>
      </c>
      <c r="AH1687" s="12" t="s">
        <v>6796</v>
      </c>
      <c r="AO1687" s="12" t="s">
        <v>8192</v>
      </c>
      <c r="AP1687" s="12" t="s">
        <v>5926</v>
      </c>
      <c r="AQ1687" s="12" t="s">
        <v>9258</v>
      </c>
    </row>
    <row r="1688" spans="1:43" ht="12.75">
      <c r="A1688" s="1" t="s">
        <v>4072</v>
      </c>
      <c r="B1688" s="11" t="s">
        <v>1468</v>
      </c>
      <c r="C1688" s="12" t="s">
        <v>1963</v>
      </c>
      <c r="D1688" s="12" t="s">
        <v>11128</v>
      </c>
      <c r="K1688" s="12" t="s">
        <v>1117</v>
      </c>
      <c r="L1688" s="12" t="s">
        <v>570</v>
      </c>
      <c r="O1688" s="12" t="s">
        <v>1281</v>
      </c>
      <c r="AQ1688" s="12" t="s">
        <v>9258</v>
      </c>
    </row>
    <row r="1689" spans="1:43" ht="12.75">
      <c r="A1689" s="1" t="s">
        <v>4658</v>
      </c>
      <c r="B1689" s="11" t="s">
        <v>9988</v>
      </c>
      <c r="C1689" s="12" t="s">
        <v>7182</v>
      </c>
      <c r="D1689" s="12" t="s">
        <v>7266</v>
      </c>
      <c r="K1689" s="12" t="s">
        <v>9476</v>
      </c>
      <c r="L1689" s="12" t="s">
        <v>1147</v>
      </c>
      <c r="O1689" s="12" t="s">
        <v>2231</v>
      </c>
      <c r="AQ1689" s="12" t="s">
        <v>5926</v>
      </c>
    </row>
    <row r="1690" ht="12.75">
      <c r="A1690" s="1" t="s">
        <v>3231</v>
      </c>
    </row>
    <row r="1691" ht="12.75">
      <c r="A1691" s="1" t="s">
        <v>7142</v>
      </c>
    </row>
    <row r="1692" spans="1:43" ht="12.75">
      <c r="A1692" s="4" t="s">
        <v>3894</v>
      </c>
      <c r="C1692" s="12" t="s">
        <v>3399</v>
      </c>
      <c r="D1692" s="12" t="s">
        <v>4559</v>
      </c>
      <c r="E1692" s="12" t="s">
        <v>5185</v>
      </c>
      <c r="F1692" s="12" t="s">
        <v>2006</v>
      </c>
      <c r="G1692" s="12" t="s">
        <v>5426</v>
      </c>
      <c r="H1692" s="12" t="s">
        <v>5525</v>
      </c>
      <c r="I1692" s="12" t="s">
        <v>4083</v>
      </c>
      <c r="J1692" s="12" t="s">
        <v>3379</v>
      </c>
      <c r="K1692" s="12" t="s">
        <v>4083</v>
      </c>
      <c r="L1692" s="12" t="s">
        <v>6655</v>
      </c>
      <c r="O1692" s="17" t="s">
        <v>1562</v>
      </c>
      <c r="V1692" s="12" t="s">
        <v>8229</v>
      </c>
      <c r="AB1692" s="12" t="s">
        <v>5084</v>
      </c>
      <c r="AH1692" s="12" t="s">
        <v>6797</v>
      </c>
      <c r="AO1692" s="12" t="s">
        <v>8193</v>
      </c>
      <c r="AP1692" s="12" t="s">
        <v>5926</v>
      </c>
      <c r="AQ1692" s="12" t="s">
        <v>9258</v>
      </c>
    </row>
    <row r="1693" ht="12.75">
      <c r="A1693" s="1" t="s">
        <v>9039</v>
      </c>
    </row>
    <row r="1694" spans="1:43" ht="12.75">
      <c r="A1694" s="1" t="s">
        <v>8484</v>
      </c>
      <c r="C1694" s="12" t="s">
        <v>1965</v>
      </c>
      <c r="D1694" s="12" t="s">
        <v>11129</v>
      </c>
      <c r="K1694" s="12" t="s">
        <v>1118</v>
      </c>
      <c r="L1694" s="12" t="s">
        <v>572</v>
      </c>
      <c r="O1694" s="12" t="s">
        <v>9361</v>
      </c>
      <c r="AQ1694" s="12" t="s">
        <v>9258</v>
      </c>
    </row>
    <row r="1695" spans="1:43" ht="12.75">
      <c r="A1695" s="1" t="s">
        <v>6253</v>
      </c>
      <c r="B1695" s="11" t="s">
        <v>3709</v>
      </c>
      <c r="C1695" s="12" t="s">
        <v>1966</v>
      </c>
      <c r="D1695" s="12" t="s">
        <v>11130</v>
      </c>
      <c r="K1695" s="12" t="s">
        <v>1119</v>
      </c>
      <c r="L1695" s="12" t="s">
        <v>573</v>
      </c>
      <c r="O1695" s="12" t="s">
        <v>9362</v>
      </c>
      <c r="AQ1695" s="12" t="s">
        <v>9258</v>
      </c>
    </row>
    <row r="1696" spans="1:43" ht="12.75">
      <c r="A1696" s="4" t="s">
        <v>10871</v>
      </c>
      <c r="C1696" s="12" t="s">
        <v>3400</v>
      </c>
      <c r="D1696" s="12" t="s">
        <v>4560</v>
      </c>
      <c r="E1696" s="12" t="s">
        <v>5186</v>
      </c>
      <c r="F1696" s="13" t="s">
        <v>2932</v>
      </c>
      <c r="G1696" s="12" t="s">
        <v>3254</v>
      </c>
      <c r="H1696" s="12" t="s">
        <v>5526</v>
      </c>
      <c r="I1696" s="12" t="s">
        <v>4084</v>
      </c>
      <c r="J1696" s="12" t="s">
        <v>3380</v>
      </c>
      <c r="K1696" s="12" t="s">
        <v>4084</v>
      </c>
      <c r="L1696" s="12" t="s">
        <v>6656</v>
      </c>
      <c r="O1696" s="12" t="s">
        <v>1563</v>
      </c>
      <c r="V1696" s="12" t="s">
        <v>8230</v>
      </c>
      <c r="AB1696" s="12" t="s">
        <v>7401</v>
      </c>
      <c r="AH1696" s="12" t="s">
        <v>6798</v>
      </c>
      <c r="AO1696" s="12" t="s">
        <v>8194</v>
      </c>
      <c r="AP1696" s="12" t="s">
        <v>5926</v>
      </c>
      <c r="AQ1696" s="12" t="s">
        <v>9258</v>
      </c>
    </row>
    <row r="1697" ht="12.75">
      <c r="A1697" s="1" t="s">
        <v>7143</v>
      </c>
    </row>
    <row r="1698" ht="12.75">
      <c r="A1698" s="1" t="s">
        <v>3232</v>
      </c>
    </row>
    <row r="1699" spans="1:43" ht="12.75">
      <c r="A1699" s="1" t="s">
        <v>3233</v>
      </c>
      <c r="C1699" s="12" t="s">
        <v>1967</v>
      </c>
      <c r="D1699" s="12" t="s">
        <v>11131</v>
      </c>
      <c r="K1699" s="12" t="s">
        <v>1120</v>
      </c>
      <c r="L1699" s="12" t="s">
        <v>574</v>
      </c>
      <c r="O1699" s="12" t="s">
        <v>9363</v>
      </c>
      <c r="AQ1699" s="12" t="s">
        <v>9258</v>
      </c>
    </row>
    <row r="1700" spans="1:43" ht="12.75">
      <c r="A1700" s="1" t="s">
        <v>3234</v>
      </c>
      <c r="C1700" s="12" t="s">
        <v>1968</v>
      </c>
      <c r="D1700" s="12" t="s">
        <v>11132</v>
      </c>
      <c r="K1700" s="12" t="s">
        <v>1121</v>
      </c>
      <c r="L1700" s="12" t="s">
        <v>575</v>
      </c>
      <c r="O1700" s="12" t="s">
        <v>9364</v>
      </c>
      <c r="AQ1700" s="12" t="s">
        <v>9258</v>
      </c>
    </row>
    <row r="1701" ht="12.75">
      <c r="A1701" s="1" t="s">
        <v>6550</v>
      </c>
    </row>
    <row r="1702" spans="1:43" ht="12.75">
      <c r="A1702" s="1" t="s">
        <v>10868</v>
      </c>
      <c r="C1702" s="12" t="s">
        <v>1969</v>
      </c>
      <c r="D1702" s="12" t="s">
        <v>11133</v>
      </c>
      <c r="K1702" s="12" t="s">
        <v>1122</v>
      </c>
      <c r="L1702" s="12" t="s">
        <v>576</v>
      </c>
      <c r="O1702" s="12" t="s">
        <v>9365</v>
      </c>
      <c r="AQ1702" s="12" t="s">
        <v>9258</v>
      </c>
    </row>
    <row r="1703" ht="12.75">
      <c r="A1703" s="1" t="s">
        <v>3237</v>
      </c>
    </row>
    <row r="1704" spans="1:43" ht="12.75">
      <c r="A1704" s="4" t="s">
        <v>2838</v>
      </c>
      <c r="C1704" s="12" t="s">
        <v>7183</v>
      </c>
      <c r="D1704" s="12" t="s">
        <v>7267</v>
      </c>
      <c r="E1704" s="12" t="s">
        <v>3792</v>
      </c>
      <c r="F1704" s="12" t="s">
        <v>2933</v>
      </c>
      <c r="G1704" s="12" t="s">
        <v>3255</v>
      </c>
      <c r="H1704" s="12" t="s">
        <v>5527</v>
      </c>
      <c r="I1704" s="12" t="s">
        <v>2838</v>
      </c>
      <c r="J1704" s="12" t="s">
        <v>3381</v>
      </c>
      <c r="K1704" s="12" t="s">
        <v>4085</v>
      </c>
      <c r="L1704" s="12" t="s">
        <v>1148</v>
      </c>
      <c r="O1704" s="12" t="s">
        <v>1564</v>
      </c>
      <c r="V1704" s="12" t="s">
        <v>8231</v>
      </c>
      <c r="AB1704" s="12" t="s">
        <v>7402</v>
      </c>
      <c r="AH1704" s="12" t="s">
        <v>6799</v>
      </c>
      <c r="AO1704" s="12" t="s">
        <v>8195</v>
      </c>
      <c r="AP1704" s="12" t="s">
        <v>5926</v>
      </c>
      <c r="AQ1704" s="12" t="s">
        <v>5926</v>
      </c>
    </row>
    <row r="1705" spans="1:2" ht="12.75">
      <c r="A1705" s="1" t="s">
        <v>6778</v>
      </c>
      <c r="B1705" s="11" t="s">
        <v>9978</v>
      </c>
    </row>
    <row r="1706" spans="1:2" ht="12.75">
      <c r="A1706" s="1" t="s">
        <v>2043</v>
      </c>
      <c r="B1706" s="11" t="s">
        <v>9964</v>
      </c>
    </row>
    <row r="1707" ht="12.75">
      <c r="A1707" s="1" t="s">
        <v>2840</v>
      </c>
    </row>
    <row r="1708" spans="1:2" ht="12.75">
      <c r="A1708" s="1" t="s">
        <v>4738</v>
      </c>
      <c r="B1708" s="11" t="s">
        <v>9979</v>
      </c>
    </row>
    <row r="1709" spans="1:43" ht="12.75">
      <c r="A1709" s="4" t="s">
        <v>4642</v>
      </c>
      <c r="B1709" s="11" t="s">
        <v>9976</v>
      </c>
      <c r="C1709" s="12" t="s">
        <v>3401</v>
      </c>
      <c r="D1709" s="12" t="s">
        <v>4561</v>
      </c>
      <c r="E1709" s="12" t="s">
        <v>5187</v>
      </c>
      <c r="F1709" s="13" t="s">
        <v>2934</v>
      </c>
      <c r="G1709" s="12" t="s">
        <v>2446</v>
      </c>
      <c r="H1709" s="12" t="s">
        <v>5528</v>
      </c>
      <c r="I1709" s="12" t="s">
        <v>5529</v>
      </c>
      <c r="J1709" s="12" t="s">
        <v>3382</v>
      </c>
      <c r="K1709" s="12" t="s">
        <v>4086</v>
      </c>
      <c r="L1709" s="12" t="s">
        <v>6657</v>
      </c>
      <c r="O1709" s="12" t="s">
        <v>1565</v>
      </c>
      <c r="V1709" s="12" t="s">
        <v>8232</v>
      </c>
      <c r="AB1709" s="13" t="s">
        <v>7403</v>
      </c>
      <c r="AH1709" s="12" t="s">
        <v>6800</v>
      </c>
      <c r="AO1709" s="12" t="s">
        <v>8196</v>
      </c>
      <c r="AP1709" s="12" t="s">
        <v>5926</v>
      </c>
      <c r="AQ1709" s="12" t="s">
        <v>9258</v>
      </c>
    </row>
    <row r="1710" spans="1:2" ht="12.75">
      <c r="A1710" s="1" t="s">
        <v>7144</v>
      </c>
      <c r="B1710" s="11" t="s">
        <v>4616</v>
      </c>
    </row>
    <row r="1711" ht="12.75">
      <c r="A1711" s="1" t="s">
        <v>2842</v>
      </c>
    </row>
    <row r="1712" ht="12.75">
      <c r="A1712" s="1" t="s">
        <v>7145</v>
      </c>
    </row>
    <row r="1713" spans="1:43" ht="12.75">
      <c r="A1713" s="1" t="s">
        <v>7726</v>
      </c>
      <c r="C1713" s="12" t="s">
        <v>1970</v>
      </c>
      <c r="D1713" s="12" t="s">
        <v>11134</v>
      </c>
      <c r="K1713" s="12" t="s">
        <v>1123</v>
      </c>
      <c r="L1713" s="12" t="s">
        <v>577</v>
      </c>
      <c r="O1713" s="12" t="s">
        <v>9366</v>
      </c>
      <c r="AQ1713" s="12" t="s">
        <v>9258</v>
      </c>
    </row>
    <row r="1714" ht="12.75">
      <c r="A1714" s="1" t="s">
        <v>4098</v>
      </c>
    </row>
    <row r="1715" ht="12.75">
      <c r="A1715" s="1" t="s">
        <v>8014</v>
      </c>
    </row>
    <row r="1716" ht="12.75">
      <c r="A1716" s="1" t="s">
        <v>8013</v>
      </c>
    </row>
    <row r="1717" spans="1:43" ht="12.75">
      <c r="A1717" s="1" t="s">
        <v>10346</v>
      </c>
      <c r="C1717" s="12" t="s">
        <v>1971</v>
      </c>
      <c r="D1717" s="12" t="s">
        <v>11135</v>
      </c>
      <c r="K1717" s="12" t="s">
        <v>1124</v>
      </c>
      <c r="L1717" s="12" t="s">
        <v>1124</v>
      </c>
      <c r="O1717" s="12" t="s">
        <v>9367</v>
      </c>
      <c r="AQ1717" s="12" t="s">
        <v>9258</v>
      </c>
    </row>
    <row r="1718" spans="1:43" ht="12.75">
      <c r="A1718" s="1" t="s">
        <v>2841</v>
      </c>
      <c r="C1718" s="12" t="s">
        <v>1972</v>
      </c>
      <c r="D1718" s="12" t="s">
        <v>11136</v>
      </c>
      <c r="K1718" s="12" t="s">
        <v>1125</v>
      </c>
      <c r="L1718" s="12" t="s">
        <v>578</v>
      </c>
      <c r="O1718" s="12" t="s">
        <v>9368</v>
      </c>
      <c r="AQ1718" s="12" t="s">
        <v>9258</v>
      </c>
    </row>
    <row r="1719" spans="1:43" ht="12.75">
      <c r="A1719" s="4" t="s">
        <v>5974</v>
      </c>
      <c r="C1719" s="12" t="s">
        <v>3402</v>
      </c>
      <c r="D1719" s="12" t="s">
        <v>11117</v>
      </c>
      <c r="E1719" s="12" t="s">
        <v>5188</v>
      </c>
      <c r="F1719" s="12" t="s">
        <v>686</v>
      </c>
      <c r="G1719" s="12" t="s">
        <v>3257</v>
      </c>
      <c r="H1719" s="12" t="s">
        <v>5532</v>
      </c>
      <c r="I1719" s="12" t="s">
        <v>5530</v>
      </c>
      <c r="J1719" s="12" t="s">
        <v>3383</v>
      </c>
      <c r="K1719" s="12" t="s">
        <v>4087</v>
      </c>
      <c r="L1719" s="12" t="s">
        <v>6658</v>
      </c>
      <c r="O1719" s="12" t="s">
        <v>1566</v>
      </c>
      <c r="V1719" s="12" t="s">
        <v>8233</v>
      </c>
      <c r="AB1719" s="12" t="s">
        <v>7404</v>
      </c>
      <c r="AH1719" s="12" t="s">
        <v>6801</v>
      </c>
      <c r="AO1719" s="12" t="s">
        <v>8198</v>
      </c>
      <c r="AP1719" s="12" t="s">
        <v>5926</v>
      </c>
      <c r="AQ1719" s="12" t="s">
        <v>9258</v>
      </c>
    </row>
    <row r="1720" spans="1:43" ht="12.75">
      <c r="A1720" s="4" t="s">
        <v>4664</v>
      </c>
      <c r="B1720" s="11" t="s">
        <v>10780</v>
      </c>
      <c r="C1720" s="12" t="s">
        <v>3403</v>
      </c>
      <c r="D1720" s="12" t="s">
        <v>4562</v>
      </c>
      <c r="E1720" s="12" t="s">
        <v>5189</v>
      </c>
      <c r="F1720" s="12" t="s">
        <v>2935</v>
      </c>
      <c r="G1720" s="12" t="s">
        <v>3256</v>
      </c>
      <c r="H1720" s="12" t="s">
        <v>5533</v>
      </c>
      <c r="I1720" s="12" t="s">
        <v>5531</v>
      </c>
      <c r="J1720" s="12" t="s">
        <v>3383</v>
      </c>
      <c r="K1720" s="12" t="s">
        <v>4088</v>
      </c>
      <c r="L1720" s="12" t="s">
        <v>6659</v>
      </c>
      <c r="O1720" s="12" t="s">
        <v>1567</v>
      </c>
      <c r="V1720" s="12" t="s">
        <v>8234</v>
      </c>
      <c r="AB1720" s="12" t="s">
        <v>7405</v>
      </c>
      <c r="AH1720" s="12" t="s">
        <v>4325</v>
      </c>
      <c r="AO1720" s="12" t="s">
        <v>8197</v>
      </c>
      <c r="AP1720" s="12" t="s">
        <v>5926</v>
      </c>
      <c r="AQ1720" s="12" t="s">
        <v>9258</v>
      </c>
    </row>
    <row r="1721" ht="12.75">
      <c r="A1721" s="1" t="s">
        <v>3988</v>
      </c>
    </row>
    <row r="1722" spans="1:43" ht="12.75">
      <c r="A1722" s="4" t="s">
        <v>3887</v>
      </c>
      <c r="C1722" s="12" t="s">
        <v>3404</v>
      </c>
      <c r="D1722" s="12" t="s">
        <v>5191</v>
      </c>
      <c r="E1722" s="12" t="s">
        <v>5190</v>
      </c>
      <c r="F1722" s="12" t="s">
        <v>2936</v>
      </c>
      <c r="G1722" s="12" t="s">
        <v>5417</v>
      </c>
      <c r="H1722" s="12" t="s">
        <v>3887</v>
      </c>
      <c r="I1722" s="12" t="s">
        <v>5534</v>
      </c>
      <c r="J1722" s="12" t="s">
        <v>3384</v>
      </c>
      <c r="K1722" s="12" t="s">
        <v>4089</v>
      </c>
      <c r="L1722" s="12" t="s">
        <v>579</v>
      </c>
      <c r="O1722" s="12" t="s">
        <v>1568</v>
      </c>
      <c r="V1722" s="12" t="s">
        <v>8258</v>
      </c>
      <c r="AB1722" s="12" t="s">
        <v>7354</v>
      </c>
      <c r="AH1722" s="12" t="s">
        <v>4326</v>
      </c>
      <c r="AO1722" s="12" t="s">
        <v>8199</v>
      </c>
      <c r="AP1722" s="12" t="s">
        <v>5926</v>
      </c>
      <c r="AQ1722" s="12" t="s">
        <v>9258</v>
      </c>
    </row>
    <row r="1723" spans="1:43" ht="12.75">
      <c r="A1723" s="4" t="s">
        <v>3886</v>
      </c>
      <c r="C1723" s="12" t="s">
        <v>3405</v>
      </c>
      <c r="D1723" s="12" t="s">
        <v>4713</v>
      </c>
      <c r="E1723" s="12" t="s">
        <v>9302</v>
      </c>
      <c r="F1723" s="12" t="s">
        <v>687</v>
      </c>
      <c r="G1723" s="12" t="s">
        <v>5418</v>
      </c>
      <c r="H1723" s="12" t="s">
        <v>5535</v>
      </c>
      <c r="I1723" s="12" t="s">
        <v>5536</v>
      </c>
      <c r="J1723" s="12" t="s">
        <v>3385</v>
      </c>
      <c r="K1723" s="12" t="s">
        <v>4090</v>
      </c>
      <c r="L1723" s="12" t="s">
        <v>6660</v>
      </c>
      <c r="O1723" s="12" t="s">
        <v>9369</v>
      </c>
      <c r="V1723" s="12" t="s">
        <v>8259</v>
      </c>
      <c r="AB1723" s="12" t="s">
        <v>7884</v>
      </c>
      <c r="AH1723" s="12" t="s">
        <v>4327</v>
      </c>
      <c r="AO1723" s="12" t="s">
        <v>8200</v>
      </c>
      <c r="AP1723" s="12" t="s">
        <v>5926</v>
      </c>
      <c r="AQ1723" s="12" t="s">
        <v>9258</v>
      </c>
    </row>
    <row r="1724" spans="1:2" ht="12.75">
      <c r="A1724" s="1" t="s">
        <v>10316</v>
      </c>
      <c r="B1724" s="11" t="s">
        <v>9978</v>
      </c>
    </row>
    <row r="1725" spans="1:43" ht="12.75">
      <c r="A1725" s="1" t="s">
        <v>3229</v>
      </c>
      <c r="C1725" s="12" t="s">
        <v>2138</v>
      </c>
      <c r="D1725" s="12" t="s">
        <v>11137</v>
      </c>
      <c r="K1725" s="12" t="s">
        <v>1126</v>
      </c>
      <c r="L1725" s="12" t="s">
        <v>1126</v>
      </c>
      <c r="O1725" s="12" t="s">
        <v>9370</v>
      </c>
      <c r="AQ1725" s="12" t="s">
        <v>9258</v>
      </c>
    </row>
    <row r="1726" ht="12.75">
      <c r="A1726" s="1" t="s">
        <v>3892</v>
      </c>
    </row>
    <row r="1727" ht="12.75">
      <c r="A1727" s="1" t="s">
        <v>1334</v>
      </c>
    </row>
    <row r="1728" spans="1:43" ht="12.75">
      <c r="A1728" s="1" t="s">
        <v>3893</v>
      </c>
      <c r="C1728" s="12" t="s">
        <v>2139</v>
      </c>
      <c r="D1728" s="12" t="s">
        <v>11138</v>
      </c>
      <c r="K1728" s="12" t="s">
        <v>3893</v>
      </c>
      <c r="L1728" s="12" t="s">
        <v>11138</v>
      </c>
      <c r="O1728" s="12" t="s">
        <v>9372</v>
      </c>
      <c r="AQ1728" s="12" t="s">
        <v>9258</v>
      </c>
    </row>
    <row r="1729" spans="1:43" ht="12.75">
      <c r="A1729" s="4" t="s">
        <v>1331</v>
      </c>
      <c r="C1729" s="12" t="s">
        <v>10555</v>
      </c>
      <c r="D1729" s="12" t="s">
        <v>4536</v>
      </c>
      <c r="E1729" s="12" t="s">
        <v>9303</v>
      </c>
      <c r="F1729" s="12" t="s">
        <v>2937</v>
      </c>
      <c r="G1729" s="12" t="s">
        <v>5419</v>
      </c>
      <c r="H1729" s="12" t="s">
        <v>7453</v>
      </c>
      <c r="I1729" s="12" t="s">
        <v>7454</v>
      </c>
      <c r="J1729" s="12" t="s">
        <v>2722</v>
      </c>
      <c r="K1729" s="12" t="s">
        <v>10796</v>
      </c>
      <c r="L1729" s="12" t="s">
        <v>6661</v>
      </c>
      <c r="O1729" s="12" t="s">
        <v>1569</v>
      </c>
      <c r="V1729" s="12" t="s">
        <v>8260</v>
      </c>
      <c r="AB1729" s="12" t="s">
        <v>7355</v>
      </c>
      <c r="AH1729" s="12" t="s">
        <v>4328</v>
      </c>
      <c r="AO1729" s="12" t="s">
        <v>10825</v>
      </c>
      <c r="AP1729" s="12" t="s">
        <v>5926</v>
      </c>
      <c r="AQ1729" s="12" t="s">
        <v>9258</v>
      </c>
    </row>
    <row r="1730" ht="12.75">
      <c r="A1730" s="1" t="s">
        <v>3895</v>
      </c>
    </row>
    <row r="1731" ht="12.75">
      <c r="A1731" s="1" t="s">
        <v>3896</v>
      </c>
    </row>
    <row r="1732" spans="1:43" ht="12.75">
      <c r="A1732" s="4" t="s">
        <v>3882</v>
      </c>
      <c r="C1732" s="12" t="s">
        <v>3406</v>
      </c>
      <c r="D1732" s="12" t="s">
        <v>4537</v>
      </c>
      <c r="E1732" s="12" t="s">
        <v>4712</v>
      </c>
      <c r="F1732" s="12" t="s">
        <v>2938</v>
      </c>
      <c r="G1732" s="12" t="s">
        <v>5421</v>
      </c>
      <c r="H1732" s="12" t="s">
        <v>4091</v>
      </c>
      <c r="I1732" s="12" t="s">
        <v>5537</v>
      </c>
      <c r="J1732" s="12" t="s">
        <v>2723</v>
      </c>
      <c r="K1732" s="12" t="s">
        <v>4091</v>
      </c>
      <c r="L1732" s="12" t="s">
        <v>580</v>
      </c>
      <c r="O1732" s="12" t="s">
        <v>1570</v>
      </c>
      <c r="V1732" s="12" t="s">
        <v>8261</v>
      </c>
      <c r="AB1732" s="12" t="s">
        <v>7356</v>
      </c>
      <c r="AH1732" s="12" t="s">
        <v>4329</v>
      </c>
      <c r="AO1732" s="12" t="s">
        <v>8202</v>
      </c>
      <c r="AP1732" s="12" t="s">
        <v>5926</v>
      </c>
      <c r="AQ1732" s="12" t="s">
        <v>9258</v>
      </c>
    </row>
    <row r="1733" spans="1:43" ht="12.75">
      <c r="A1733" s="1" t="s">
        <v>8284</v>
      </c>
      <c r="C1733" s="12" t="s">
        <v>2140</v>
      </c>
      <c r="D1733" s="12" t="s">
        <v>11139</v>
      </c>
      <c r="K1733" s="12" t="s">
        <v>1127</v>
      </c>
      <c r="L1733" s="12" t="s">
        <v>581</v>
      </c>
      <c r="O1733" s="12" t="s">
        <v>9373</v>
      </c>
      <c r="AQ1733" s="12" t="s">
        <v>9258</v>
      </c>
    </row>
    <row r="1734" spans="1:43" ht="12.75">
      <c r="A1734" s="1" t="s">
        <v>8295</v>
      </c>
      <c r="C1734" s="12" t="s">
        <v>2141</v>
      </c>
      <c r="D1734" s="12" t="s">
        <v>11140</v>
      </c>
      <c r="K1734" s="12" t="s">
        <v>1128</v>
      </c>
      <c r="L1734" s="12" t="s">
        <v>1128</v>
      </c>
      <c r="O1734" s="12" t="s">
        <v>9374</v>
      </c>
      <c r="AQ1734" s="12" t="s">
        <v>9258</v>
      </c>
    </row>
    <row r="1735" spans="1:43" ht="12.75">
      <c r="A1735" s="1" t="s">
        <v>6739</v>
      </c>
      <c r="C1735" s="12" t="s">
        <v>2142</v>
      </c>
      <c r="D1735" s="12" t="s">
        <v>10109</v>
      </c>
      <c r="K1735" s="12" t="s">
        <v>6739</v>
      </c>
      <c r="L1735" s="12" t="s">
        <v>582</v>
      </c>
      <c r="O1735" s="12" t="s">
        <v>9375</v>
      </c>
      <c r="AQ1735" s="12" t="s">
        <v>9258</v>
      </c>
    </row>
    <row r="1736" spans="1:43" ht="12.75">
      <c r="A1736" s="1" t="s">
        <v>6345</v>
      </c>
      <c r="C1736" s="12" t="s">
        <v>2143</v>
      </c>
      <c r="D1736" s="12" t="s">
        <v>11141</v>
      </c>
      <c r="E1736" s="12" t="s">
        <v>5835</v>
      </c>
      <c r="K1736" s="12" t="s">
        <v>1129</v>
      </c>
      <c r="L1736" s="12" t="s">
        <v>11141</v>
      </c>
      <c r="O1736" s="12" t="s">
        <v>9376</v>
      </c>
      <c r="AQ1736" s="12" t="s">
        <v>9258</v>
      </c>
    </row>
    <row r="1737" ht="12.75">
      <c r="A1737" s="1" t="s">
        <v>7146</v>
      </c>
    </row>
    <row r="1738" spans="1:2" ht="12.75">
      <c r="A1738" s="1" t="s">
        <v>3940</v>
      </c>
      <c r="B1738" s="11" t="s">
        <v>9984</v>
      </c>
    </row>
    <row r="1739" ht="12.75">
      <c r="A1739" s="1" t="s">
        <v>3899</v>
      </c>
    </row>
    <row r="1740" ht="12.75">
      <c r="A1740" s="1" t="s">
        <v>8668</v>
      </c>
    </row>
    <row r="1741" spans="1:43" ht="12.75">
      <c r="A1741" s="4" t="s">
        <v>11397</v>
      </c>
      <c r="B1741" s="11" t="s">
        <v>7127</v>
      </c>
      <c r="C1741" s="12" t="s">
        <v>5140</v>
      </c>
      <c r="D1741" s="12" t="s">
        <v>4538</v>
      </c>
      <c r="E1741" s="12" t="s">
        <v>4563</v>
      </c>
      <c r="F1741" s="13" t="s">
        <v>2029</v>
      </c>
      <c r="G1741" s="12" t="s">
        <v>5420</v>
      </c>
      <c r="H1741" s="12" t="s">
        <v>5538</v>
      </c>
      <c r="I1741" s="12" t="s">
        <v>5539</v>
      </c>
      <c r="J1741" s="12" t="s">
        <v>2724</v>
      </c>
      <c r="K1741" s="12" t="s">
        <v>1130</v>
      </c>
      <c r="L1741" s="12" t="s">
        <v>583</v>
      </c>
      <c r="O1741" s="12" t="s">
        <v>1571</v>
      </c>
      <c r="V1741" s="12" t="s">
        <v>8262</v>
      </c>
      <c r="AB1741" s="12" t="s">
        <v>11052</v>
      </c>
      <c r="AH1741" s="12" t="s">
        <v>4330</v>
      </c>
      <c r="AO1741" s="12" t="s">
        <v>8201</v>
      </c>
      <c r="AP1741" s="12" t="s">
        <v>5926</v>
      </c>
      <c r="AQ1741" s="12" t="s">
        <v>9258</v>
      </c>
    </row>
    <row r="1742" spans="1:43" ht="12.75">
      <c r="A1742" s="4" t="s">
        <v>8773</v>
      </c>
      <c r="C1742" s="12" t="s">
        <v>3407</v>
      </c>
      <c r="D1742" s="12" t="s">
        <v>4539</v>
      </c>
      <c r="E1742" s="12" t="s">
        <v>4564</v>
      </c>
      <c r="F1742" s="12" t="s">
        <v>2030</v>
      </c>
      <c r="G1742" s="12" t="s">
        <v>5423</v>
      </c>
      <c r="H1742" s="12" t="s">
        <v>5540</v>
      </c>
      <c r="I1742" s="12" t="s">
        <v>4114</v>
      </c>
      <c r="J1742" s="12" t="s">
        <v>2725</v>
      </c>
      <c r="K1742" s="12" t="s">
        <v>4114</v>
      </c>
      <c r="L1742" s="12" t="s">
        <v>4114</v>
      </c>
      <c r="O1742" s="12" t="s">
        <v>1572</v>
      </c>
      <c r="V1742" s="12" t="s">
        <v>8263</v>
      </c>
      <c r="AB1742" s="12" t="s">
        <v>7357</v>
      </c>
      <c r="AH1742" s="12" t="s">
        <v>4331</v>
      </c>
      <c r="AO1742" s="12" t="s">
        <v>8203</v>
      </c>
      <c r="AP1742" s="12" t="s">
        <v>5926</v>
      </c>
      <c r="AQ1742" s="12" t="s">
        <v>9258</v>
      </c>
    </row>
    <row r="1743" spans="1:43" ht="12.75">
      <c r="A1743" s="4" t="s">
        <v>3881</v>
      </c>
      <c r="C1743" s="12" t="s">
        <v>3408</v>
      </c>
      <c r="D1743" s="12" t="s">
        <v>11142</v>
      </c>
      <c r="E1743" s="12" t="s">
        <v>4566</v>
      </c>
      <c r="F1743" s="12" t="s">
        <v>2031</v>
      </c>
      <c r="G1743" s="12" t="s">
        <v>5424</v>
      </c>
      <c r="H1743" s="12" t="s">
        <v>5541</v>
      </c>
      <c r="I1743" s="12" t="s">
        <v>4115</v>
      </c>
      <c r="J1743" s="12" t="s">
        <v>2726</v>
      </c>
      <c r="K1743" s="12" t="s">
        <v>4115</v>
      </c>
      <c r="L1743" s="12" t="s">
        <v>6662</v>
      </c>
      <c r="O1743" s="12" t="s">
        <v>1573</v>
      </c>
      <c r="V1743" s="12" t="s">
        <v>8264</v>
      </c>
      <c r="AB1743" s="13" t="s">
        <v>7358</v>
      </c>
      <c r="AH1743" s="12" t="s">
        <v>4332</v>
      </c>
      <c r="AO1743" s="12" t="s">
        <v>8204</v>
      </c>
      <c r="AP1743" s="12" t="s">
        <v>5926</v>
      </c>
      <c r="AQ1743" s="12" t="s">
        <v>9258</v>
      </c>
    </row>
    <row r="1744" spans="1:43" ht="12.75">
      <c r="A1744" s="4" t="s">
        <v>3900</v>
      </c>
      <c r="C1744" s="12" t="s">
        <v>2144</v>
      </c>
      <c r="D1744" s="12" t="s">
        <v>4540</v>
      </c>
      <c r="E1744" s="12" t="s">
        <v>4565</v>
      </c>
      <c r="F1744" s="12" t="s">
        <v>2032</v>
      </c>
      <c r="G1744" s="12" t="s">
        <v>5425</v>
      </c>
      <c r="H1744" s="12" t="s">
        <v>5542</v>
      </c>
      <c r="I1744" s="12" t="s">
        <v>3900</v>
      </c>
      <c r="J1744" s="12" t="s">
        <v>2727</v>
      </c>
      <c r="K1744" s="12" t="s">
        <v>3900</v>
      </c>
      <c r="L1744" s="12" t="s">
        <v>6663</v>
      </c>
      <c r="O1744" s="12" t="s">
        <v>2568</v>
      </c>
      <c r="V1744" s="12" t="s">
        <v>8265</v>
      </c>
      <c r="AB1744" s="12" t="s">
        <v>7359</v>
      </c>
      <c r="AH1744" s="12" t="s">
        <v>4333</v>
      </c>
      <c r="AO1744" s="12" t="s">
        <v>8205</v>
      </c>
      <c r="AP1744" s="12" t="s">
        <v>5926</v>
      </c>
      <c r="AQ1744" s="12" t="s">
        <v>9258</v>
      </c>
    </row>
    <row r="1745" spans="1:43" ht="12.75">
      <c r="A1745" s="4" t="s">
        <v>2843</v>
      </c>
      <c r="C1745" s="12" t="s">
        <v>5141</v>
      </c>
      <c r="D1745" s="12" t="s">
        <v>4568</v>
      </c>
      <c r="E1745" s="12" t="s">
        <v>4567</v>
      </c>
      <c r="F1745" s="13" t="s">
        <v>2033</v>
      </c>
      <c r="G1745" s="12" t="s">
        <v>6963</v>
      </c>
      <c r="H1745" s="12" t="s">
        <v>5543</v>
      </c>
      <c r="I1745" s="12" t="s">
        <v>5544</v>
      </c>
      <c r="J1745" s="12" t="s">
        <v>2728</v>
      </c>
      <c r="K1745" s="12" t="s">
        <v>1131</v>
      </c>
      <c r="L1745" s="12" t="s">
        <v>5543</v>
      </c>
      <c r="O1745" s="12" t="s">
        <v>2569</v>
      </c>
      <c r="V1745" s="12" t="s">
        <v>8266</v>
      </c>
      <c r="AB1745" s="12" t="s">
        <v>7360</v>
      </c>
      <c r="AH1745" s="12" t="s">
        <v>4334</v>
      </c>
      <c r="AO1745" s="12" t="s">
        <v>8206</v>
      </c>
      <c r="AP1745" s="12" t="s">
        <v>5926</v>
      </c>
      <c r="AQ1745" s="12" t="s">
        <v>9258</v>
      </c>
    </row>
    <row r="1746" spans="1:43" ht="12.75">
      <c r="A1746" s="4" t="s">
        <v>11388</v>
      </c>
      <c r="C1746" s="12" t="s">
        <v>2145</v>
      </c>
      <c r="D1746" s="12" t="s">
        <v>9268</v>
      </c>
      <c r="E1746" s="12" t="s">
        <v>4569</v>
      </c>
      <c r="F1746" s="12" t="s">
        <v>5641</v>
      </c>
      <c r="G1746" s="12" t="s">
        <v>5992</v>
      </c>
      <c r="H1746" s="12" t="s">
        <v>11388</v>
      </c>
      <c r="I1746" s="12" t="s">
        <v>9268</v>
      </c>
      <c r="J1746" s="12" t="s">
        <v>2729</v>
      </c>
      <c r="K1746" s="12" t="s">
        <v>9268</v>
      </c>
      <c r="L1746" s="12" t="s">
        <v>11388</v>
      </c>
      <c r="O1746" s="12" t="s">
        <v>2570</v>
      </c>
      <c r="V1746" s="12" t="s">
        <v>8267</v>
      </c>
      <c r="AB1746" s="12" t="s">
        <v>7603</v>
      </c>
      <c r="AH1746" s="12" t="s">
        <v>11388</v>
      </c>
      <c r="AO1746" s="12" t="s">
        <v>8207</v>
      </c>
      <c r="AP1746" s="12" t="s">
        <v>5926</v>
      </c>
      <c r="AQ1746" s="12" t="s">
        <v>9258</v>
      </c>
    </row>
    <row r="1747" ht="12.75">
      <c r="A1747" s="1" t="s">
        <v>3901</v>
      </c>
    </row>
    <row r="1748" spans="1:2" ht="12.75">
      <c r="A1748" s="1" t="s">
        <v>9233</v>
      </c>
      <c r="B1748" s="11" t="s">
        <v>9979</v>
      </c>
    </row>
    <row r="1749" spans="1:2" ht="12.75">
      <c r="A1749" s="1" t="s">
        <v>9046</v>
      </c>
      <c r="B1749" s="11" t="s">
        <v>5368</v>
      </c>
    </row>
    <row r="1750" spans="1:43" ht="12.75">
      <c r="A1750" s="1" t="s">
        <v>3902</v>
      </c>
      <c r="B1750" s="11" t="s">
        <v>8480</v>
      </c>
      <c r="C1750" s="12" t="s">
        <v>2146</v>
      </c>
      <c r="D1750" s="12" t="s">
        <v>11143</v>
      </c>
      <c r="K1750" s="12" t="s">
        <v>3902</v>
      </c>
      <c r="L1750" s="12" t="s">
        <v>584</v>
      </c>
      <c r="O1750" s="12" t="s">
        <v>9377</v>
      </c>
      <c r="AQ1750" s="12" t="s">
        <v>9258</v>
      </c>
    </row>
    <row r="1751" ht="12.75">
      <c r="A1751" s="1" t="s">
        <v>4107</v>
      </c>
    </row>
    <row r="1752" spans="1:2" ht="12.75">
      <c r="A1752" s="1" t="s">
        <v>6631</v>
      </c>
      <c r="B1752" s="11" t="s">
        <v>6632</v>
      </c>
    </row>
    <row r="1753" ht="12.75">
      <c r="A1753" s="1" t="s">
        <v>3904</v>
      </c>
    </row>
    <row r="1754" ht="12.75">
      <c r="A1754" s="1" t="s">
        <v>3906</v>
      </c>
    </row>
    <row r="1755" spans="1:43" ht="12.75">
      <c r="A1755" s="1" t="s">
        <v>6738</v>
      </c>
      <c r="C1755" s="12" t="s">
        <v>2147</v>
      </c>
      <c r="D1755" s="12" t="s">
        <v>10110</v>
      </c>
      <c r="K1755" s="12" t="s">
        <v>1132</v>
      </c>
      <c r="L1755" s="12" t="s">
        <v>585</v>
      </c>
      <c r="O1755" s="12" t="s">
        <v>9378</v>
      </c>
      <c r="AQ1755" s="12" t="s">
        <v>9258</v>
      </c>
    </row>
    <row r="1756" spans="1:43" ht="12.75">
      <c r="A1756" s="4" t="s">
        <v>8772</v>
      </c>
      <c r="C1756" s="12" t="s">
        <v>3409</v>
      </c>
      <c r="D1756" s="12" t="s">
        <v>9269</v>
      </c>
      <c r="E1756" s="12" t="s">
        <v>4570</v>
      </c>
      <c r="F1756" s="12" t="s">
        <v>5642</v>
      </c>
      <c r="G1756" s="12" t="s">
        <v>5427</v>
      </c>
      <c r="H1756" s="12" t="s">
        <v>5545</v>
      </c>
      <c r="I1756" s="12" t="s">
        <v>4116</v>
      </c>
      <c r="J1756" s="12" t="s">
        <v>2730</v>
      </c>
      <c r="K1756" s="12" t="s">
        <v>4116</v>
      </c>
      <c r="L1756" s="12" t="s">
        <v>6664</v>
      </c>
      <c r="O1756" s="12" t="s">
        <v>2571</v>
      </c>
      <c r="V1756" s="12" t="s">
        <v>8268</v>
      </c>
      <c r="AB1756" s="12" t="s">
        <v>7361</v>
      </c>
      <c r="AH1756" s="12" t="s">
        <v>4335</v>
      </c>
      <c r="AO1756" s="12" t="s">
        <v>8208</v>
      </c>
      <c r="AP1756" s="12" t="s">
        <v>5926</v>
      </c>
      <c r="AQ1756" s="12" t="s">
        <v>9258</v>
      </c>
    </row>
    <row r="1757" spans="1:43" ht="12.75">
      <c r="A1757" s="1" t="s">
        <v>8283</v>
      </c>
      <c r="C1757" s="12" t="s">
        <v>2148</v>
      </c>
      <c r="D1757" s="12" t="s">
        <v>11144</v>
      </c>
      <c r="K1757" s="12" t="s">
        <v>1133</v>
      </c>
      <c r="L1757" s="12" t="s">
        <v>586</v>
      </c>
      <c r="O1757" s="12" t="s">
        <v>9379</v>
      </c>
      <c r="AQ1757" s="12" t="s">
        <v>9258</v>
      </c>
    </row>
    <row r="1758" spans="1:43" ht="12.75">
      <c r="A1758" s="1" t="s">
        <v>8294</v>
      </c>
      <c r="C1758" s="12" t="s">
        <v>2149</v>
      </c>
      <c r="D1758" s="12" t="s">
        <v>11145</v>
      </c>
      <c r="K1758" s="12" t="s">
        <v>1134</v>
      </c>
      <c r="L1758" s="12" t="s">
        <v>587</v>
      </c>
      <c r="O1758" s="12" t="s">
        <v>9380</v>
      </c>
      <c r="AQ1758" s="12" t="s">
        <v>9258</v>
      </c>
    </row>
    <row r="1759" spans="1:43" ht="12.75">
      <c r="A1759" s="1" t="s">
        <v>6344</v>
      </c>
      <c r="C1759" s="12" t="s">
        <v>2150</v>
      </c>
      <c r="D1759" s="12" t="s">
        <v>11146</v>
      </c>
      <c r="E1759" s="12" t="s">
        <v>5834</v>
      </c>
      <c r="K1759" s="12" t="s">
        <v>1135</v>
      </c>
      <c r="L1759" s="12" t="s">
        <v>588</v>
      </c>
      <c r="O1759" s="12" t="s">
        <v>9381</v>
      </c>
      <c r="AQ1759" s="12" t="s">
        <v>9258</v>
      </c>
    </row>
    <row r="1760" ht="12.75">
      <c r="A1760" s="1" t="s">
        <v>6881</v>
      </c>
    </row>
    <row r="1761" spans="1:43" ht="12.75">
      <c r="A1761" s="1" t="s">
        <v>4739</v>
      </c>
      <c r="B1761" s="11" t="s">
        <v>9976</v>
      </c>
      <c r="C1761" s="12" t="s">
        <v>2151</v>
      </c>
      <c r="D1761" s="12" t="s">
        <v>11147</v>
      </c>
      <c r="K1761" s="12" t="s">
        <v>1136</v>
      </c>
      <c r="L1761" s="12" t="s">
        <v>589</v>
      </c>
      <c r="O1761" s="12" t="s">
        <v>9382</v>
      </c>
      <c r="AQ1761" s="12" t="s">
        <v>9258</v>
      </c>
    </row>
    <row r="1762" ht="12.75">
      <c r="A1762" s="1" t="s">
        <v>3905</v>
      </c>
    </row>
    <row r="1763" spans="1:2" ht="12.75">
      <c r="A1763" s="1" t="s">
        <v>6755</v>
      </c>
      <c r="B1763" s="11" t="s">
        <v>6756</v>
      </c>
    </row>
    <row r="1764" ht="12.75">
      <c r="A1764" s="1" t="s">
        <v>9693</v>
      </c>
    </row>
    <row r="1765" spans="1:43" ht="12.75">
      <c r="A1765" s="1" t="s">
        <v>1379</v>
      </c>
      <c r="C1765" s="12" t="s">
        <v>2152</v>
      </c>
      <c r="D1765" s="12" t="s">
        <v>11148</v>
      </c>
      <c r="K1765" s="12" t="s">
        <v>1379</v>
      </c>
      <c r="L1765" s="12" t="s">
        <v>590</v>
      </c>
      <c r="O1765" s="12" t="s">
        <v>9383</v>
      </c>
      <c r="AQ1765" s="12" t="s">
        <v>9258</v>
      </c>
    </row>
    <row r="1766" ht="12.75">
      <c r="A1766" s="1" t="s">
        <v>3911</v>
      </c>
    </row>
    <row r="1767" ht="12.75">
      <c r="A1767" s="1" t="s">
        <v>3912</v>
      </c>
    </row>
    <row r="1768" ht="12.75">
      <c r="A1768" s="1" t="s">
        <v>3914</v>
      </c>
    </row>
    <row r="1769" spans="1:2" ht="12.75">
      <c r="A1769" s="1" t="s">
        <v>11365</v>
      </c>
      <c r="B1769" s="11" t="s">
        <v>9976</v>
      </c>
    </row>
    <row r="1770" spans="1:2" ht="12.75">
      <c r="A1770" s="1" t="s">
        <v>11366</v>
      </c>
      <c r="B1770" s="11" t="s">
        <v>9991</v>
      </c>
    </row>
    <row r="1771" ht="12.75">
      <c r="A1771" s="1" t="s">
        <v>3915</v>
      </c>
    </row>
    <row r="1772" ht="12.75">
      <c r="A1772" s="1" t="s">
        <v>3913</v>
      </c>
    </row>
    <row r="1773" spans="1:43" ht="12.75">
      <c r="A1773" s="1" t="s">
        <v>7147</v>
      </c>
      <c r="C1773" s="12" t="s">
        <v>2153</v>
      </c>
      <c r="D1773" s="12" t="s">
        <v>11149</v>
      </c>
      <c r="K1773" s="12" t="s">
        <v>1137</v>
      </c>
      <c r="L1773" s="12" t="s">
        <v>591</v>
      </c>
      <c r="O1773" s="12" t="s">
        <v>9384</v>
      </c>
      <c r="AQ1773" s="12" t="s">
        <v>9258</v>
      </c>
    </row>
    <row r="1774" spans="1:43" ht="12.75">
      <c r="A1774" s="1" t="s">
        <v>9702</v>
      </c>
      <c r="C1774" s="12" t="s">
        <v>7184</v>
      </c>
      <c r="D1774" s="12" t="s">
        <v>7268</v>
      </c>
      <c r="K1774" s="12" t="s">
        <v>9477</v>
      </c>
      <c r="L1774" s="12" t="s">
        <v>1149</v>
      </c>
      <c r="O1774" s="12" t="s">
        <v>2232</v>
      </c>
      <c r="AQ1774" s="12" t="s">
        <v>5926</v>
      </c>
    </row>
    <row r="1775" spans="1:43" ht="12.75">
      <c r="A1775" s="4" t="s">
        <v>10869</v>
      </c>
      <c r="B1775" s="11" t="s">
        <v>9979</v>
      </c>
      <c r="C1775" s="12" t="s">
        <v>3410</v>
      </c>
      <c r="D1775" s="12" t="s">
        <v>9271</v>
      </c>
      <c r="E1775" s="12" t="s">
        <v>4571</v>
      </c>
      <c r="F1775" s="12" t="s">
        <v>5643</v>
      </c>
      <c r="G1775" s="12" t="s">
        <v>5428</v>
      </c>
      <c r="H1775" s="12" t="s">
        <v>5547</v>
      </c>
      <c r="I1775" s="12" t="s">
        <v>5548</v>
      </c>
      <c r="J1775" s="12" t="s">
        <v>2574</v>
      </c>
      <c r="K1775" s="12" t="s">
        <v>4117</v>
      </c>
      <c r="L1775" s="12" t="s">
        <v>6665</v>
      </c>
      <c r="O1775" s="12" t="s">
        <v>2572</v>
      </c>
      <c r="V1775" s="12" t="s">
        <v>8270</v>
      </c>
      <c r="AB1775" s="12" t="s">
        <v>7362</v>
      </c>
      <c r="AH1775" s="12" t="s">
        <v>4336</v>
      </c>
      <c r="AO1775" s="12" t="s">
        <v>8209</v>
      </c>
      <c r="AP1775" s="12" t="s">
        <v>5926</v>
      </c>
      <c r="AQ1775" s="12" t="s">
        <v>9258</v>
      </c>
    </row>
    <row r="1776" ht="12.75">
      <c r="A1776" s="1" t="s">
        <v>1367</v>
      </c>
    </row>
    <row r="1777" spans="1:43" ht="12.75">
      <c r="A1777" s="1" t="s">
        <v>10341</v>
      </c>
      <c r="B1777" s="11" t="s">
        <v>9978</v>
      </c>
      <c r="C1777" s="12" t="s">
        <v>7185</v>
      </c>
      <c r="D1777" s="12" t="s">
        <v>1548</v>
      </c>
      <c r="K1777" s="12" t="s">
        <v>9478</v>
      </c>
      <c r="L1777" s="12" t="s">
        <v>1150</v>
      </c>
      <c r="O1777" s="12" t="s">
        <v>2233</v>
      </c>
      <c r="AQ1777" s="12" t="s">
        <v>5926</v>
      </c>
    </row>
    <row r="1778" spans="1:43" ht="12.75">
      <c r="A1778" s="1" t="s">
        <v>9640</v>
      </c>
      <c r="C1778" s="12" t="s">
        <v>2154</v>
      </c>
      <c r="D1778" s="12" t="s">
        <v>11150</v>
      </c>
      <c r="K1778" s="12" t="s">
        <v>1138</v>
      </c>
      <c r="L1778" s="12" t="s">
        <v>592</v>
      </c>
      <c r="O1778" s="12" t="s">
        <v>9385</v>
      </c>
      <c r="AQ1778" s="12" t="s">
        <v>9258</v>
      </c>
    </row>
    <row r="1779" ht="12.75">
      <c r="A1779" s="1" t="s">
        <v>10342</v>
      </c>
    </row>
    <row r="1780" spans="1:43" ht="12.75">
      <c r="A1780" s="1" t="s">
        <v>4111</v>
      </c>
      <c r="C1780" s="12" t="s">
        <v>7186</v>
      </c>
      <c r="D1780" s="12" t="s">
        <v>7269</v>
      </c>
      <c r="K1780" s="12" t="s">
        <v>9479</v>
      </c>
      <c r="L1780" s="12" t="s">
        <v>1549</v>
      </c>
      <c r="O1780" s="12" t="s">
        <v>2234</v>
      </c>
      <c r="AQ1780" s="12" t="s">
        <v>5926</v>
      </c>
    </row>
    <row r="1781" spans="1:43" ht="12.75">
      <c r="A1781" s="1" t="s">
        <v>8775</v>
      </c>
      <c r="C1781" s="12" t="s">
        <v>2155</v>
      </c>
      <c r="D1781" s="12" t="s">
        <v>1139</v>
      </c>
      <c r="K1781" s="12" t="s">
        <v>1139</v>
      </c>
      <c r="L1781" s="12" t="s">
        <v>593</v>
      </c>
      <c r="O1781" s="12" t="s">
        <v>9386</v>
      </c>
      <c r="AQ1781" s="12" t="s">
        <v>9258</v>
      </c>
    </row>
    <row r="1782" ht="12.75">
      <c r="A1782" s="1" t="s">
        <v>11382</v>
      </c>
    </row>
    <row r="1783" ht="12.75">
      <c r="A1783" s="1" t="s">
        <v>11384</v>
      </c>
    </row>
    <row r="1784" ht="12.75">
      <c r="A1784" s="1" t="s">
        <v>3903</v>
      </c>
    </row>
    <row r="1785" spans="1:2" ht="12.75">
      <c r="A1785" s="1" t="s">
        <v>6491</v>
      </c>
      <c r="B1785" s="11" t="s">
        <v>9984</v>
      </c>
    </row>
    <row r="1786" ht="12.75">
      <c r="A1786" s="1" t="s">
        <v>11387</v>
      </c>
    </row>
    <row r="1787" ht="12.75">
      <c r="A1787" s="1" t="s">
        <v>11385</v>
      </c>
    </row>
    <row r="1788" spans="1:2" ht="12.75">
      <c r="A1788" s="1" t="s">
        <v>7148</v>
      </c>
      <c r="B1788" s="11" t="s">
        <v>7149</v>
      </c>
    </row>
    <row r="1789" ht="12.75">
      <c r="A1789" s="1" t="s">
        <v>11389</v>
      </c>
    </row>
    <row r="1790" spans="1:2" ht="12.75">
      <c r="A1790" s="1" t="s">
        <v>11392</v>
      </c>
      <c r="B1790" s="11" t="s">
        <v>11393</v>
      </c>
    </row>
    <row r="1791" spans="1:2" ht="12.75">
      <c r="A1791" s="1" t="s">
        <v>11394</v>
      </c>
      <c r="B1791" s="11" t="s">
        <v>9979</v>
      </c>
    </row>
    <row r="1792" spans="1:43" ht="12.75">
      <c r="A1792" s="1" t="s">
        <v>3971</v>
      </c>
      <c r="B1792" s="11" t="s">
        <v>10792</v>
      </c>
      <c r="C1792" s="12" t="s">
        <v>2156</v>
      </c>
      <c r="D1792" s="12" t="s">
        <v>11151</v>
      </c>
      <c r="K1792" s="12" t="s">
        <v>3050</v>
      </c>
      <c r="L1792" s="12" t="s">
        <v>594</v>
      </c>
      <c r="O1792" s="12" t="s">
        <v>9387</v>
      </c>
      <c r="AQ1792" s="12" t="s">
        <v>9258</v>
      </c>
    </row>
    <row r="1793" spans="1:2" ht="12.75">
      <c r="A1793" s="1" t="s">
        <v>3956</v>
      </c>
      <c r="B1793" s="11" t="s">
        <v>3957</v>
      </c>
    </row>
    <row r="1794" spans="1:2" ht="12.75">
      <c r="A1794" s="1" t="s">
        <v>7150</v>
      </c>
      <c r="B1794" s="11" t="s">
        <v>6074</v>
      </c>
    </row>
    <row r="1795" spans="1:43" ht="12.75">
      <c r="A1795" s="1" t="s">
        <v>10870</v>
      </c>
      <c r="B1795" s="11" t="s">
        <v>9984</v>
      </c>
      <c r="C1795" s="12" t="s">
        <v>2157</v>
      </c>
      <c r="D1795" s="12" t="s">
        <v>11152</v>
      </c>
      <c r="K1795" s="12" t="s">
        <v>3051</v>
      </c>
      <c r="L1795" s="12" t="s">
        <v>595</v>
      </c>
      <c r="O1795" s="12" t="s">
        <v>9388</v>
      </c>
      <c r="AQ1795" s="12" t="s">
        <v>9258</v>
      </c>
    </row>
    <row r="1796" spans="1:2" ht="12.75">
      <c r="A1796" s="1" t="s">
        <v>11395</v>
      </c>
      <c r="B1796" s="11" t="s">
        <v>9978</v>
      </c>
    </row>
    <row r="1797" spans="1:43" ht="12.75">
      <c r="A1797" s="1" t="s">
        <v>6269</v>
      </c>
      <c r="B1797" s="11" t="s">
        <v>9984</v>
      </c>
      <c r="C1797" s="12" t="s">
        <v>2158</v>
      </c>
      <c r="D1797" s="12" t="s">
        <v>11153</v>
      </c>
      <c r="K1797" s="12" t="s">
        <v>3052</v>
      </c>
      <c r="L1797" s="12" t="s">
        <v>596</v>
      </c>
      <c r="O1797" s="12" t="s">
        <v>9389</v>
      </c>
      <c r="AQ1797" s="12" t="s">
        <v>9258</v>
      </c>
    </row>
    <row r="1798" spans="1:2" ht="12.75">
      <c r="A1798" s="1" t="s">
        <v>8006</v>
      </c>
      <c r="B1798" s="11" t="s">
        <v>9979</v>
      </c>
    </row>
    <row r="1799" spans="1:2" ht="12.75">
      <c r="A1799" s="1" t="s">
        <v>6745</v>
      </c>
      <c r="B1799" s="11" t="s">
        <v>9976</v>
      </c>
    </row>
    <row r="1800" spans="1:43" ht="12.75">
      <c r="A1800" s="1" t="s">
        <v>9973</v>
      </c>
      <c r="B1800" s="11" t="s">
        <v>9979</v>
      </c>
      <c r="C1800" s="12" t="s">
        <v>2159</v>
      </c>
      <c r="D1800" s="12" t="s">
        <v>598</v>
      </c>
      <c r="K1800" s="12" t="s">
        <v>3053</v>
      </c>
      <c r="L1800" s="12" t="s">
        <v>597</v>
      </c>
      <c r="O1800" s="12" t="s">
        <v>9390</v>
      </c>
      <c r="AQ1800" s="12" t="s">
        <v>9258</v>
      </c>
    </row>
    <row r="1801" spans="1:43" ht="12.75">
      <c r="A1801" s="4" t="s">
        <v>9221</v>
      </c>
      <c r="B1801" s="11" t="s">
        <v>9986</v>
      </c>
      <c r="C1801" s="12" t="s">
        <v>3411</v>
      </c>
      <c r="D1801" s="12" t="s">
        <v>9272</v>
      </c>
      <c r="E1801" s="12" t="s">
        <v>4572</v>
      </c>
      <c r="F1801" s="12" t="s">
        <v>5644</v>
      </c>
      <c r="G1801" s="12" t="s">
        <v>5429</v>
      </c>
      <c r="J1801" s="12" t="s">
        <v>2576</v>
      </c>
      <c r="K1801" s="12" t="s">
        <v>4118</v>
      </c>
      <c r="L1801" s="12" t="s">
        <v>6666</v>
      </c>
      <c r="O1801" s="12" t="s">
        <v>326</v>
      </c>
      <c r="V1801" s="12" t="s">
        <v>8269</v>
      </c>
      <c r="AB1801" s="12" t="s">
        <v>7879</v>
      </c>
      <c r="AH1801" s="12" t="s">
        <v>4337</v>
      </c>
      <c r="AO1801" s="12" t="s">
        <v>8210</v>
      </c>
      <c r="AP1801" s="12" t="s">
        <v>5926</v>
      </c>
      <c r="AQ1801" s="12" t="s">
        <v>9258</v>
      </c>
    </row>
    <row r="1802" spans="1:43" ht="12.75">
      <c r="A1802" s="4" t="s">
        <v>9264</v>
      </c>
      <c r="B1802" s="11" t="s">
        <v>9976</v>
      </c>
      <c r="C1802" s="12" t="s">
        <v>5142</v>
      </c>
      <c r="D1802" s="12" t="s">
        <v>9273</v>
      </c>
      <c r="E1802" s="12" t="s">
        <v>4573</v>
      </c>
      <c r="F1802" s="12" t="s">
        <v>5645</v>
      </c>
      <c r="G1802" s="12" t="s">
        <v>5465</v>
      </c>
      <c r="H1802" s="12" t="s">
        <v>5549</v>
      </c>
      <c r="I1802" s="12" t="s">
        <v>5550</v>
      </c>
      <c r="J1802" s="12" t="s">
        <v>2575</v>
      </c>
      <c r="K1802" s="12" t="s">
        <v>3054</v>
      </c>
      <c r="L1802" s="12" t="s">
        <v>599</v>
      </c>
      <c r="O1802" s="12" t="s">
        <v>7852</v>
      </c>
      <c r="V1802" s="12" t="s">
        <v>8271</v>
      </c>
      <c r="AB1802" s="12" t="s">
        <v>7363</v>
      </c>
      <c r="AG1802" s="12" t="s">
        <v>3554</v>
      </c>
      <c r="AH1802" s="12" t="s">
        <v>4338</v>
      </c>
      <c r="AO1802" s="12" t="s">
        <v>8211</v>
      </c>
      <c r="AP1802" s="12" t="s">
        <v>5926</v>
      </c>
      <c r="AQ1802" s="12" t="s">
        <v>9258</v>
      </c>
    </row>
    <row r="1803" spans="1:2" ht="12.75">
      <c r="A1803" s="1" t="s">
        <v>9763</v>
      </c>
      <c r="B1803" s="11" t="s">
        <v>9976</v>
      </c>
    </row>
    <row r="1804" spans="1:43" ht="12.75">
      <c r="A1804" s="1" t="s">
        <v>7100</v>
      </c>
      <c r="B1804" s="11" t="s">
        <v>9984</v>
      </c>
      <c r="C1804" s="12" t="s">
        <v>2160</v>
      </c>
      <c r="D1804" s="12" t="s">
        <v>11154</v>
      </c>
      <c r="K1804" s="12" t="s">
        <v>3055</v>
      </c>
      <c r="L1804" s="12" t="s">
        <v>600</v>
      </c>
      <c r="O1804" s="12" t="s">
        <v>9391</v>
      </c>
      <c r="AQ1804" s="12" t="s">
        <v>9258</v>
      </c>
    </row>
    <row r="1805" spans="1:2" ht="12.75">
      <c r="A1805" s="1" t="s">
        <v>6192</v>
      </c>
      <c r="B1805" s="11" t="s">
        <v>9984</v>
      </c>
    </row>
    <row r="1806" spans="1:2" ht="12.75">
      <c r="A1806" s="1" t="s">
        <v>2013</v>
      </c>
      <c r="B1806" s="11" t="s">
        <v>9979</v>
      </c>
    </row>
    <row r="1807" spans="1:43" ht="12.75">
      <c r="A1807" s="4" t="s">
        <v>2780</v>
      </c>
      <c r="B1807" s="11" t="s">
        <v>9979</v>
      </c>
      <c r="C1807" s="12" t="s">
        <v>5143</v>
      </c>
      <c r="D1807" s="12" t="s">
        <v>9274</v>
      </c>
      <c r="E1807" s="12" t="s">
        <v>4574</v>
      </c>
      <c r="F1807" s="13" t="s">
        <v>5646</v>
      </c>
      <c r="G1807" s="12" t="s">
        <v>5466</v>
      </c>
      <c r="H1807" s="12" t="s">
        <v>5551</v>
      </c>
      <c r="I1807" s="12" t="s">
        <v>4119</v>
      </c>
      <c r="J1807" s="12" t="s">
        <v>2577</v>
      </c>
      <c r="K1807" s="12" t="s">
        <v>4119</v>
      </c>
      <c r="L1807" s="12" t="s">
        <v>2780</v>
      </c>
      <c r="O1807" s="12" t="s">
        <v>7853</v>
      </c>
      <c r="V1807" s="12" t="s">
        <v>8272</v>
      </c>
      <c r="AB1807" s="12" t="s">
        <v>7366</v>
      </c>
      <c r="AH1807" s="12" t="s">
        <v>4339</v>
      </c>
      <c r="AO1807" s="12" t="s">
        <v>2834</v>
      </c>
      <c r="AP1807" s="12" t="s">
        <v>5926</v>
      </c>
      <c r="AQ1807" s="12" t="s">
        <v>9258</v>
      </c>
    </row>
    <row r="1808" spans="1:2" ht="12.75">
      <c r="A1808" s="1" t="s">
        <v>6612</v>
      </c>
      <c r="B1808" s="11" t="s">
        <v>9900</v>
      </c>
    </row>
    <row r="1809" spans="1:43" ht="12.75">
      <c r="A1809" s="4" t="s">
        <v>2014</v>
      </c>
      <c r="B1809" s="11" t="s">
        <v>9978</v>
      </c>
      <c r="C1809" s="12" t="s">
        <v>7187</v>
      </c>
      <c r="D1809" s="12" t="s">
        <v>7270</v>
      </c>
      <c r="E1809" s="12" t="s">
        <v>4575</v>
      </c>
      <c r="F1809" s="12" t="s">
        <v>5647</v>
      </c>
      <c r="G1809" s="12" t="s">
        <v>3691</v>
      </c>
      <c r="H1809" s="12" t="s">
        <v>2014</v>
      </c>
      <c r="I1809" s="12" t="s">
        <v>2014</v>
      </c>
      <c r="J1809" s="12" t="s">
        <v>2578</v>
      </c>
      <c r="K1809" s="12" t="s">
        <v>4120</v>
      </c>
      <c r="L1809" s="12" t="s">
        <v>6667</v>
      </c>
      <c r="O1809" s="12" t="s">
        <v>2235</v>
      </c>
      <c r="V1809" s="12" t="s">
        <v>8273</v>
      </c>
      <c r="AB1809" s="12" t="s">
        <v>7367</v>
      </c>
      <c r="AH1809" s="12" t="s">
        <v>4340</v>
      </c>
      <c r="AO1809" s="12" t="s">
        <v>2835</v>
      </c>
      <c r="AP1809" s="12" t="s">
        <v>5926</v>
      </c>
      <c r="AQ1809" s="12" t="s">
        <v>5926</v>
      </c>
    </row>
    <row r="1810" spans="1:43" ht="12.75">
      <c r="A1810" s="4" t="s">
        <v>4020</v>
      </c>
      <c r="B1810" s="11" t="s">
        <v>9979</v>
      </c>
      <c r="C1810" s="12" t="s">
        <v>3412</v>
      </c>
      <c r="D1810" s="12" t="s">
        <v>9275</v>
      </c>
      <c r="E1810" s="12" t="s">
        <v>4576</v>
      </c>
      <c r="F1810" s="12" t="s">
        <v>5648</v>
      </c>
      <c r="G1810" s="12" t="s">
        <v>5467</v>
      </c>
      <c r="H1810" s="12" t="s">
        <v>5552</v>
      </c>
      <c r="I1810" s="12" t="s">
        <v>4020</v>
      </c>
      <c r="J1810" s="12" t="s">
        <v>2579</v>
      </c>
      <c r="K1810" s="12" t="s">
        <v>4121</v>
      </c>
      <c r="L1810" s="12" t="s">
        <v>6668</v>
      </c>
      <c r="O1810" s="12" t="s">
        <v>7854</v>
      </c>
      <c r="V1810" s="12" t="s">
        <v>8274</v>
      </c>
      <c r="AB1810" s="12" t="s">
        <v>7368</v>
      </c>
      <c r="AH1810" s="12" t="s">
        <v>8834</v>
      </c>
      <c r="AO1810" s="12" t="s">
        <v>2836</v>
      </c>
      <c r="AP1810" s="12" t="s">
        <v>5926</v>
      </c>
      <c r="AQ1810" s="12" t="s">
        <v>9258</v>
      </c>
    </row>
    <row r="1811" spans="1:2" ht="12.75">
      <c r="A1811" s="1" t="s">
        <v>6193</v>
      </c>
      <c r="B1811" s="11" t="s">
        <v>9979</v>
      </c>
    </row>
    <row r="1812" spans="1:2" ht="12.75">
      <c r="A1812" s="1" t="s">
        <v>4640</v>
      </c>
      <c r="B1812" s="11" t="s">
        <v>9979</v>
      </c>
    </row>
    <row r="1813" spans="1:43" ht="12.75">
      <c r="A1813" s="4" t="s">
        <v>1389</v>
      </c>
      <c r="B1813" s="11" t="s">
        <v>9984</v>
      </c>
      <c r="C1813" s="12" t="s">
        <v>3413</v>
      </c>
      <c r="D1813" s="12" t="s">
        <v>9276</v>
      </c>
      <c r="E1813" s="12" t="s">
        <v>4577</v>
      </c>
      <c r="F1813" s="12" t="s">
        <v>688</v>
      </c>
      <c r="G1813" s="12" t="s">
        <v>3692</v>
      </c>
      <c r="H1813" s="12" t="s">
        <v>5553</v>
      </c>
      <c r="I1813" s="12" t="s">
        <v>1389</v>
      </c>
      <c r="J1813" s="12" t="s">
        <v>2580</v>
      </c>
      <c r="K1813" s="12" t="s">
        <v>4122</v>
      </c>
      <c r="L1813" s="12" t="s">
        <v>6669</v>
      </c>
      <c r="O1813" s="12" t="s">
        <v>9392</v>
      </c>
      <c r="V1813" s="12" t="s">
        <v>8277</v>
      </c>
      <c r="AB1813" s="12" t="s">
        <v>7369</v>
      </c>
      <c r="AH1813" s="12" t="s">
        <v>8835</v>
      </c>
      <c r="AO1813" s="12" t="s">
        <v>2837</v>
      </c>
      <c r="AP1813" s="12" t="s">
        <v>5926</v>
      </c>
      <c r="AQ1813" s="12" t="s">
        <v>9258</v>
      </c>
    </row>
    <row r="1814" spans="1:43" ht="12.75">
      <c r="A1814" s="1" t="s">
        <v>6194</v>
      </c>
      <c r="B1814" s="11" t="s">
        <v>602</v>
      </c>
      <c r="C1814" s="12" t="s">
        <v>2161</v>
      </c>
      <c r="D1814" s="12" t="s">
        <v>11155</v>
      </c>
      <c r="K1814" s="12" t="s">
        <v>3056</v>
      </c>
      <c r="L1814" s="12" t="s">
        <v>601</v>
      </c>
      <c r="O1814" s="12" t="s">
        <v>9393</v>
      </c>
      <c r="AQ1814" s="12" t="s">
        <v>9258</v>
      </c>
    </row>
    <row r="1815" spans="1:2" ht="12.75">
      <c r="A1815" s="1" t="s">
        <v>10398</v>
      </c>
      <c r="B1815" s="11" t="s">
        <v>9979</v>
      </c>
    </row>
    <row r="1816" spans="1:43" ht="12.75">
      <c r="A1816" s="4" t="s">
        <v>4668</v>
      </c>
      <c r="B1816" s="11" t="s">
        <v>9979</v>
      </c>
      <c r="C1816" s="12" t="s">
        <v>3414</v>
      </c>
      <c r="D1816" s="12" t="s">
        <v>9278</v>
      </c>
      <c r="E1816" s="12" t="s">
        <v>4578</v>
      </c>
      <c r="F1816" s="12" t="s">
        <v>5649</v>
      </c>
      <c r="G1816" s="12" t="s">
        <v>5454</v>
      </c>
      <c r="H1816" s="12" t="s">
        <v>5554</v>
      </c>
      <c r="I1816" s="12" t="s">
        <v>4668</v>
      </c>
      <c r="J1816" s="12" t="s">
        <v>2581</v>
      </c>
      <c r="K1816" s="12" t="s">
        <v>3057</v>
      </c>
      <c r="L1816" s="12" t="s">
        <v>6670</v>
      </c>
      <c r="O1816" s="12" t="s">
        <v>9394</v>
      </c>
      <c r="V1816" s="12" t="s">
        <v>8275</v>
      </c>
      <c r="AB1816" s="12" t="s">
        <v>7370</v>
      </c>
      <c r="AH1816" s="12" t="s">
        <v>8836</v>
      </c>
      <c r="AO1816" s="12" t="s">
        <v>8787</v>
      </c>
      <c r="AP1816" s="12" t="s">
        <v>5926</v>
      </c>
      <c r="AQ1816" s="12" t="s">
        <v>9258</v>
      </c>
    </row>
    <row r="1817" spans="1:43" ht="12.75">
      <c r="A1817" s="1" t="s">
        <v>4468</v>
      </c>
      <c r="B1817" s="11" t="s">
        <v>9984</v>
      </c>
      <c r="C1817" s="12" t="s">
        <v>2162</v>
      </c>
      <c r="D1817" s="12" t="s">
        <v>11156</v>
      </c>
      <c r="K1817" s="12" t="s">
        <v>3058</v>
      </c>
      <c r="L1817" s="12" t="s">
        <v>603</v>
      </c>
      <c r="O1817" s="12" t="s">
        <v>9395</v>
      </c>
      <c r="AQ1817" s="12" t="s">
        <v>9258</v>
      </c>
    </row>
    <row r="1818" spans="1:43" ht="12.75">
      <c r="A1818" s="4" t="s">
        <v>6197</v>
      </c>
      <c r="B1818" s="11" t="s">
        <v>9900</v>
      </c>
      <c r="C1818" s="12" t="s">
        <v>3415</v>
      </c>
      <c r="D1818" s="12" t="s">
        <v>9279</v>
      </c>
      <c r="E1818" s="12" t="s">
        <v>4579</v>
      </c>
      <c r="F1818" s="12" t="s">
        <v>5650</v>
      </c>
      <c r="G1818" s="12" t="s">
        <v>3693</v>
      </c>
      <c r="H1818" s="12" t="s">
        <v>6975</v>
      </c>
      <c r="I1818" s="12" t="s">
        <v>5555</v>
      </c>
      <c r="J1818" s="12" t="s">
        <v>4852</v>
      </c>
      <c r="K1818" s="12" t="s">
        <v>3059</v>
      </c>
      <c r="L1818" s="12" t="s">
        <v>6671</v>
      </c>
      <c r="O1818" s="12" t="s">
        <v>9396</v>
      </c>
      <c r="V1818" s="12" t="s">
        <v>8276</v>
      </c>
      <c r="AB1818" s="12" t="s">
        <v>7371</v>
      </c>
      <c r="AH1818" s="12" t="s">
        <v>6802</v>
      </c>
      <c r="AO1818" s="12" t="s">
        <v>8788</v>
      </c>
      <c r="AP1818" s="12" t="s">
        <v>5926</v>
      </c>
      <c r="AQ1818" s="12" t="s">
        <v>9258</v>
      </c>
    </row>
    <row r="1819" spans="1:2" ht="12.75">
      <c r="A1819" s="1" t="s">
        <v>6199</v>
      </c>
      <c r="B1819" s="11" t="s">
        <v>9979</v>
      </c>
    </row>
    <row r="1820" spans="1:43" ht="12.75">
      <c r="A1820" s="1" t="s">
        <v>6608</v>
      </c>
      <c r="B1820" s="11" t="s">
        <v>4244</v>
      </c>
      <c r="C1820" s="12" t="s">
        <v>2163</v>
      </c>
      <c r="D1820" s="12" t="s">
        <v>11158</v>
      </c>
      <c r="K1820" s="12" t="s">
        <v>3060</v>
      </c>
      <c r="L1820" s="12" t="s">
        <v>604</v>
      </c>
      <c r="O1820" s="12" t="s">
        <v>9398</v>
      </c>
      <c r="AQ1820" s="12" t="s">
        <v>9258</v>
      </c>
    </row>
    <row r="1821" spans="1:43" ht="12.75">
      <c r="A1821" s="1" t="s">
        <v>9627</v>
      </c>
      <c r="B1821" s="11" t="s">
        <v>9901</v>
      </c>
      <c r="C1821" s="12" t="s">
        <v>2164</v>
      </c>
      <c r="D1821" s="12" t="s">
        <v>11157</v>
      </c>
      <c r="K1821" s="12" t="s">
        <v>3061</v>
      </c>
      <c r="L1821" s="12" t="s">
        <v>605</v>
      </c>
      <c r="O1821" s="12" t="s">
        <v>9399</v>
      </c>
      <c r="AQ1821" s="12" t="s">
        <v>9258</v>
      </c>
    </row>
    <row r="1822" spans="1:2" ht="12.75">
      <c r="A1822" s="1" t="s">
        <v>8984</v>
      </c>
      <c r="B1822" s="11" t="s">
        <v>9984</v>
      </c>
    </row>
    <row r="1823" spans="1:43" ht="12.75">
      <c r="A1823" s="1" t="s">
        <v>4474</v>
      </c>
      <c r="B1823" s="11" t="s">
        <v>9984</v>
      </c>
      <c r="C1823" s="12" t="s">
        <v>2165</v>
      </c>
      <c r="D1823" s="12" t="s">
        <v>11159</v>
      </c>
      <c r="K1823" s="12" t="s">
        <v>3062</v>
      </c>
      <c r="L1823" s="12" t="s">
        <v>606</v>
      </c>
      <c r="O1823" s="12" t="s">
        <v>9400</v>
      </c>
      <c r="AQ1823" s="12" t="s">
        <v>9258</v>
      </c>
    </row>
    <row r="1824" spans="1:2" ht="12.75">
      <c r="A1824" s="1" t="s">
        <v>2285</v>
      </c>
      <c r="B1824" s="11" t="s">
        <v>9984</v>
      </c>
    </row>
    <row r="1825" spans="1:43" ht="12.75">
      <c r="A1825" s="1" t="s">
        <v>9580</v>
      </c>
      <c r="B1825" s="11" t="s">
        <v>9979</v>
      </c>
      <c r="C1825" s="12" t="s">
        <v>2166</v>
      </c>
      <c r="D1825" s="12" t="s">
        <v>11160</v>
      </c>
      <c r="K1825" s="12" t="s">
        <v>3063</v>
      </c>
      <c r="L1825" s="12" t="s">
        <v>607</v>
      </c>
      <c r="O1825" s="12" t="s">
        <v>9401</v>
      </c>
      <c r="AQ1825" s="12" t="s">
        <v>9258</v>
      </c>
    </row>
    <row r="1826" spans="1:43" ht="12.75">
      <c r="A1826" s="4" t="s">
        <v>4104</v>
      </c>
      <c r="B1826" s="11" t="s">
        <v>4105</v>
      </c>
      <c r="C1826" s="12" t="s">
        <v>5144</v>
      </c>
      <c r="D1826" s="12" t="s">
        <v>9280</v>
      </c>
      <c r="E1826" s="12" t="s">
        <v>4580</v>
      </c>
      <c r="F1826" s="12" t="s">
        <v>7970</v>
      </c>
      <c r="G1826" s="12" t="s">
        <v>6952</v>
      </c>
      <c r="H1826" s="12" t="s">
        <v>5556</v>
      </c>
      <c r="I1826" s="12" t="s">
        <v>4104</v>
      </c>
      <c r="J1826" s="13" t="s">
        <v>4853</v>
      </c>
      <c r="K1826" s="12" t="s">
        <v>4104</v>
      </c>
      <c r="L1826" s="12" t="s">
        <v>9778</v>
      </c>
      <c r="O1826" s="12" t="s">
        <v>7855</v>
      </c>
      <c r="V1826" s="12" t="s">
        <v>8278</v>
      </c>
      <c r="AH1826" s="12" t="s">
        <v>6803</v>
      </c>
      <c r="AO1826" s="12" t="s">
        <v>4744</v>
      </c>
      <c r="AP1826" s="12" t="s">
        <v>5926</v>
      </c>
      <c r="AQ1826" s="12" t="s">
        <v>9258</v>
      </c>
    </row>
    <row r="1827" spans="1:43" ht="12.75">
      <c r="A1827" s="4" t="s">
        <v>10349</v>
      </c>
      <c r="B1827" s="11" t="s">
        <v>9993</v>
      </c>
      <c r="C1827" s="12" t="s">
        <v>7128</v>
      </c>
      <c r="D1827" s="12" t="s">
        <v>9280</v>
      </c>
      <c r="E1827" s="12" t="s">
        <v>4581</v>
      </c>
      <c r="F1827" s="12" t="s">
        <v>7971</v>
      </c>
      <c r="G1827" s="12" t="s">
        <v>5989</v>
      </c>
      <c r="H1827" s="12" t="s">
        <v>9778</v>
      </c>
      <c r="I1827" s="12" t="s">
        <v>4104</v>
      </c>
      <c r="J1827" s="12" t="s">
        <v>4854</v>
      </c>
      <c r="K1827" s="12" t="s">
        <v>4104</v>
      </c>
      <c r="L1827" s="12" t="s">
        <v>9778</v>
      </c>
      <c r="O1827" s="12" t="s">
        <v>7856</v>
      </c>
      <c r="V1827" s="12" t="s">
        <v>8279</v>
      </c>
      <c r="AB1827" s="12" t="s">
        <v>3446</v>
      </c>
      <c r="AH1827" s="12" t="s">
        <v>6804</v>
      </c>
      <c r="AO1827" s="12" t="s">
        <v>4744</v>
      </c>
      <c r="AP1827" s="12" t="s">
        <v>5926</v>
      </c>
      <c r="AQ1827" s="12" t="s">
        <v>9258</v>
      </c>
    </row>
    <row r="1828" spans="1:2" ht="12.75">
      <c r="A1828" s="1" t="s">
        <v>10348</v>
      </c>
      <c r="B1828" s="11" t="s">
        <v>8322</v>
      </c>
    </row>
    <row r="1829" spans="1:2" ht="12.75">
      <c r="A1829" s="1" t="s">
        <v>6609</v>
      </c>
      <c r="B1829" s="11" t="s">
        <v>9902</v>
      </c>
    </row>
    <row r="1830" spans="1:43" ht="12.75">
      <c r="A1830" s="1" t="s">
        <v>9596</v>
      </c>
      <c r="B1830" s="11" t="s">
        <v>6200</v>
      </c>
      <c r="C1830" s="12" t="s">
        <v>2167</v>
      </c>
      <c r="D1830" s="12" t="s">
        <v>11161</v>
      </c>
      <c r="K1830" s="12" t="s">
        <v>3064</v>
      </c>
      <c r="L1830" s="12" t="s">
        <v>608</v>
      </c>
      <c r="O1830" s="12" t="s">
        <v>9402</v>
      </c>
      <c r="AQ1830" s="12" t="s">
        <v>9258</v>
      </c>
    </row>
    <row r="1831" spans="1:2" ht="12.75">
      <c r="A1831" s="1" t="s">
        <v>6201</v>
      </c>
      <c r="B1831" s="11" t="s">
        <v>6202</v>
      </c>
    </row>
    <row r="1832" spans="1:43" ht="12.75">
      <c r="A1832" s="1" t="s">
        <v>6317</v>
      </c>
      <c r="B1832" s="11" t="s">
        <v>9902</v>
      </c>
      <c r="C1832" s="12" t="s">
        <v>2168</v>
      </c>
      <c r="D1832" s="12" t="s">
        <v>11162</v>
      </c>
      <c r="K1832" s="12" t="s">
        <v>3065</v>
      </c>
      <c r="L1832" s="12" t="s">
        <v>609</v>
      </c>
      <c r="O1832" s="12" t="s">
        <v>9403</v>
      </c>
      <c r="AQ1832" s="12" t="s">
        <v>9258</v>
      </c>
    </row>
    <row r="1833" spans="1:43" ht="12.75">
      <c r="A1833" s="1" t="s">
        <v>7391</v>
      </c>
      <c r="B1833" s="11" t="s">
        <v>6763</v>
      </c>
      <c r="C1833" s="12" t="s">
        <v>7188</v>
      </c>
      <c r="D1833" s="12" t="s">
        <v>7271</v>
      </c>
      <c r="K1833" s="12" t="s">
        <v>7391</v>
      </c>
      <c r="L1833" s="12" t="s">
        <v>1550</v>
      </c>
      <c r="O1833" s="12" t="s">
        <v>2236</v>
      </c>
      <c r="AQ1833" s="12" t="s">
        <v>5926</v>
      </c>
    </row>
    <row r="1834" spans="1:2" ht="12.75">
      <c r="A1834" s="1" t="s">
        <v>7392</v>
      </c>
      <c r="B1834" s="11" t="s">
        <v>9988</v>
      </c>
    </row>
    <row r="1835" spans="1:2" ht="12.75">
      <c r="A1835" s="1" t="s">
        <v>10314</v>
      </c>
      <c r="B1835" s="11" t="s">
        <v>9994</v>
      </c>
    </row>
    <row r="1836" spans="1:2" ht="12.75">
      <c r="A1836" s="1" t="s">
        <v>1356</v>
      </c>
      <c r="B1836" s="11" t="s">
        <v>9984</v>
      </c>
    </row>
    <row r="1837" spans="1:2" ht="12.75">
      <c r="A1837" s="1" t="s">
        <v>2045</v>
      </c>
      <c r="B1837" s="11" t="s">
        <v>9982</v>
      </c>
    </row>
    <row r="1838" spans="1:2" ht="12.75">
      <c r="A1838" s="1" t="s">
        <v>4051</v>
      </c>
      <c r="B1838" s="11" t="s">
        <v>9979</v>
      </c>
    </row>
    <row r="1839" spans="1:43" ht="12.75">
      <c r="A1839" s="1" t="s">
        <v>4449</v>
      </c>
      <c r="B1839" s="11" t="s">
        <v>9979</v>
      </c>
      <c r="C1839" s="12" t="s">
        <v>2169</v>
      </c>
      <c r="D1839" s="12" t="s">
        <v>11163</v>
      </c>
      <c r="K1839" s="12" t="s">
        <v>4449</v>
      </c>
      <c r="L1839" s="12" t="s">
        <v>610</v>
      </c>
      <c r="O1839" s="12" t="s">
        <v>9404</v>
      </c>
      <c r="AQ1839" s="12" t="s">
        <v>9258</v>
      </c>
    </row>
    <row r="1840" spans="1:43" ht="12.75">
      <c r="A1840" s="4" t="s">
        <v>6613</v>
      </c>
      <c r="B1840" s="11" t="s">
        <v>9984</v>
      </c>
      <c r="C1840" s="12" t="s">
        <v>3416</v>
      </c>
      <c r="D1840" s="12" t="s">
        <v>9281</v>
      </c>
      <c r="E1840" s="12" t="s">
        <v>4582</v>
      </c>
      <c r="F1840" s="12" t="s">
        <v>4200</v>
      </c>
      <c r="G1840" s="12" t="s">
        <v>5455</v>
      </c>
      <c r="H1840" s="12" t="s">
        <v>5557</v>
      </c>
      <c r="I1840" s="12" t="s">
        <v>6613</v>
      </c>
      <c r="J1840" s="12" t="s">
        <v>4855</v>
      </c>
      <c r="K1840" s="12" t="s">
        <v>4123</v>
      </c>
      <c r="L1840" s="12" t="s">
        <v>6613</v>
      </c>
      <c r="O1840" s="12" t="s">
        <v>9405</v>
      </c>
      <c r="V1840" s="12" t="s">
        <v>8280</v>
      </c>
      <c r="AH1840" s="12" t="s">
        <v>6805</v>
      </c>
      <c r="AO1840" s="12" t="s">
        <v>8789</v>
      </c>
      <c r="AP1840" s="12" t="s">
        <v>5926</v>
      </c>
      <c r="AQ1840" s="12" t="s">
        <v>9258</v>
      </c>
    </row>
    <row r="1841" spans="1:2" ht="12.75">
      <c r="A1841" s="1" t="s">
        <v>3708</v>
      </c>
      <c r="B1841" s="11" t="s">
        <v>9901</v>
      </c>
    </row>
    <row r="1842" spans="1:2" ht="12.75">
      <c r="A1842" s="1" t="s">
        <v>8511</v>
      </c>
      <c r="B1842" s="11" t="s">
        <v>9901</v>
      </c>
    </row>
    <row r="1843" spans="1:43" ht="12.75">
      <c r="A1843" s="1" t="s">
        <v>6615</v>
      </c>
      <c r="B1843" s="11" t="s">
        <v>3214</v>
      </c>
      <c r="C1843" s="12" t="s">
        <v>2620</v>
      </c>
      <c r="D1843" s="12" t="s">
        <v>11164</v>
      </c>
      <c r="K1843" s="12" t="s">
        <v>6615</v>
      </c>
      <c r="L1843" s="12" t="s">
        <v>611</v>
      </c>
      <c r="O1843" s="12" t="s">
        <v>9406</v>
      </c>
      <c r="AQ1843" s="12" t="s">
        <v>9258</v>
      </c>
    </row>
    <row r="1844" spans="1:43" ht="12.75">
      <c r="A1844" s="1" t="s">
        <v>1692</v>
      </c>
      <c r="B1844" s="11" t="s">
        <v>1693</v>
      </c>
      <c r="C1844" s="12" t="s">
        <v>2170</v>
      </c>
      <c r="D1844" s="12" t="s">
        <v>1817</v>
      </c>
      <c r="K1844" s="12" t="s">
        <v>1818</v>
      </c>
      <c r="L1844" s="12" t="s">
        <v>1694</v>
      </c>
      <c r="O1844" s="12" t="s">
        <v>9407</v>
      </c>
      <c r="AQ1844" s="12" t="s">
        <v>9258</v>
      </c>
    </row>
    <row r="1845" spans="1:43" ht="12.75">
      <c r="A1845" s="1" t="s">
        <v>10379</v>
      </c>
      <c r="B1845" s="11" t="s">
        <v>9978</v>
      </c>
      <c r="C1845" s="12" t="s">
        <v>7189</v>
      </c>
      <c r="D1845" s="12" t="s">
        <v>7272</v>
      </c>
      <c r="K1845" s="12" t="s">
        <v>10379</v>
      </c>
      <c r="L1845" s="12" t="s">
        <v>1551</v>
      </c>
      <c r="O1845" s="12" t="s">
        <v>2237</v>
      </c>
      <c r="AQ1845" s="12" t="s">
        <v>5926</v>
      </c>
    </row>
    <row r="1846" spans="1:43" ht="12.75">
      <c r="A1846" s="4" t="s">
        <v>8032</v>
      </c>
      <c r="B1846" s="11" t="s">
        <v>6673</v>
      </c>
      <c r="C1846" s="12" t="s">
        <v>3417</v>
      </c>
      <c r="D1846" s="12" t="s">
        <v>9282</v>
      </c>
      <c r="E1846" s="12" t="s">
        <v>2244</v>
      </c>
      <c r="F1846" s="12" t="s">
        <v>4201</v>
      </c>
      <c r="G1846" s="12" t="s">
        <v>5456</v>
      </c>
      <c r="H1846" s="12" t="s">
        <v>5558</v>
      </c>
      <c r="I1846" s="12" t="s">
        <v>5559</v>
      </c>
      <c r="J1846" s="12" t="s">
        <v>4856</v>
      </c>
      <c r="K1846" s="12" t="s">
        <v>4124</v>
      </c>
      <c r="L1846" s="12" t="s">
        <v>6672</v>
      </c>
      <c r="O1846" s="12" t="s">
        <v>7857</v>
      </c>
      <c r="V1846" s="12" t="s">
        <v>8281</v>
      </c>
      <c r="AH1846" s="12" t="s">
        <v>6806</v>
      </c>
      <c r="AO1846" s="12" t="s">
        <v>8830</v>
      </c>
      <c r="AP1846" s="12" t="s">
        <v>5926</v>
      </c>
      <c r="AQ1846" s="12" t="s">
        <v>9258</v>
      </c>
    </row>
    <row r="1847" spans="1:2" ht="12.75">
      <c r="A1847" s="1" t="s">
        <v>2011</v>
      </c>
      <c r="B1847" s="11" t="s">
        <v>9991</v>
      </c>
    </row>
    <row r="1848" spans="1:43" ht="12.75">
      <c r="A1848" s="1" t="s">
        <v>6325</v>
      </c>
      <c r="B1848" s="11" t="s">
        <v>9986</v>
      </c>
      <c r="C1848" s="12" t="s">
        <v>2171</v>
      </c>
      <c r="D1848" s="12" t="s">
        <v>11165</v>
      </c>
      <c r="K1848" s="12" t="s">
        <v>3066</v>
      </c>
      <c r="L1848" s="12" t="s">
        <v>612</v>
      </c>
      <c r="O1848" s="12" t="s">
        <v>1241</v>
      </c>
      <c r="AQ1848" s="12" t="s">
        <v>9258</v>
      </c>
    </row>
    <row r="1849" spans="1:2" ht="12.75">
      <c r="A1849" s="1" t="s">
        <v>2009</v>
      </c>
      <c r="B1849" s="11" t="s">
        <v>9979</v>
      </c>
    </row>
    <row r="1850" spans="1:43" ht="12.75">
      <c r="A1850" s="1" t="s">
        <v>2010</v>
      </c>
      <c r="B1850" s="11" t="s">
        <v>9984</v>
      </c>
      <c r="C1850" s="12" t="s">
        <v>2172</v>
      </c>
      <c r="D1850" s="12" t="s">
        <v>11166</v>
      </c>
      <c r="K1850" s="12" t="s">
        <v>3067</v>
      </c>
      <c r="L1850" s="12" t="s">
        <v>613</v>
      </c>
      <c r="O1850" s="12" t="s">
        <v>9408</v>
      </c>
      <c r="AQ1850" s="12" t="s">
        <v>9258</v>
      </c>
    </row>
    <row r="1851" spans="1:2" ht="12.75">
      <c r="A1851" s="1" t="s">
        <v>2007</v>
      </c>
      <c r="B1851" s="11" t="s">
        <v>9978</v>
      </c>
    </row>
    <row r="1852" spans="1:2" ht="12.75">
      <c r="A1852" s="1" t="s">
        <v>2008</v>
      </c>
      <c r="B1852" s="11" t="s">
        <v>9988</v>
      </c>
    </row>
    <row r="1853" spans="1:2" ht="12.75">
      <c r="A1853" s="1" t="s">
        <v>10373</v>
      </c>
      <c r="B1853" s="11" t="s">
        <v>10372</v>
      </c>
    </row>
    <row r="1854" spans="1:2" ht="12.75">
      <c r="A1854" s="1" t="s">
        <v>10374</v>
      </c>
      <c r="B1854" s="11" t="s">
        <v>10375</v>
      </c>
    </row>
    <row r="1855" ht="12.75">
      <c r="A1855" s="1" t="s">
        <v>6203</v>
      </c>
    </row>
    <row r="1856" spans="1:43" ht="12.75">
      <c r="A1856" s="1" t="s">
        <v>9606</v>
      </c>
      <c r="C1856" s="12" t="s">
        <v>2173</v>
      </c>
      <c r="D1856" s="12" t="s">
        <v>11167</v>
      </c>
      <c r="K1856" s="12" t="s">
        <v>3068</v>
      </c>
      <c r="L1856" s="12" t="s">
        <v>614</v>
      </c>
      <c r="O1856" s="12" t="s">
        <v>9409</v>
      </c>
      <c r="AQ1856" s="12" t="s">
        <v>9258</v>
      </c>
    </row>
    <row r="1857" ht="12.75">
      <c r="A1857" s="1" t="s">
        <v>10397</v>
      </c>
    </row>
    <row r="1858" spans="1:43" ht="12.75">
      <c r="A1858" s="1" t="s">
        <v>4042</v>
      </c>
      <c r="B1858" s="11" t="s">
        <v>2175</v>
      </c>
      <c r="C1858" s="12" t="s">
        <v>2174</v>
      </c>
      <c r="D1858" s="12" t="s">
        <v>11168</v>
      </c>
      <c r="L1858" s="12" t="s">
        <v>4042</v>
      </c>
      <c r="O1858" s="12" t="s">
        <v>9410</v>
      </c>
      <c r="AQ1858" s="12" t="s">
        <v>9258</v>
      </c>
    </row>
    <row r="1859" spans="1:43" ht="12.75">
      <c r="A1859" s="1" t="s">
        <v>9629</v>
      </c>
      <c r="B1859" s="10"/>
      <c r="C1859" s="12" t="s">
        <v>2176</v>
      </c>
      <c r="D1859" s="12" t="s">
        <v>11169</v>
      </c>
      <c r="K1859" s="12" t="s">
        <v>3069</v>
      </c>
      <c r="L1859" s="12" t="s">
        <v>615</v>
      </c>
      <c r="O1859" s="12" t="s">
        <v>9411</v>
      </c>
      <c r="AQ1859" s="12" t="s">
        <v>9258</v>
      </c>
    </row>
    <row r="1860" spans="1:43" ht="12.75">
      <c r="A1860" s="1" t="s">
        <v>6261</v>
      </c>
      <c r="C1860" s="12" t="s">
        <v>2177</v>
      </c>
      <c r="D1860" s="12" t="s">
        <v>11170</v>
      </c>
      <c r="K1860" s="12" t="s">
        <v>3071</v>
      </c>
      <c r="L1860" s="12" t="s">
        <v>616</v>
      </c>
      <c r="O1860" s="12" t="s">
        <v>9412</v>
      </c>
      <c r="AQ1860" s="12" t="s">
        <v>9258</v>
      </c>
    </row>
    <row r="1861" spans="1:43" ht="12.75">
      <c r="A1861" s="1" t="s">
        <v>4453</v>
      </c>
      <c r="B1861" s="11" t="s">
        <v>3073</v>
      </c>
      <c r="C1861" s="12" t="s">
        <v>2178</v>
      </c>
      <c r="D1861" s="12" t="s">
        <v>11171</v>
      </c>
      <c r="K1861" s="12" t="s">
        <v>3072</v>
      </c>
      <c r="L1861" s="12" t="s">
        <v>617</v>
      </c>
      <c r="O1861" s="12" t="s">
        <v>9413</v>
      </c>
      <c r="AQ1861" s="12" t="s">
        <v>9258</v>
      </c>
    </row>
    <row r="1862" spans="1:43" ht="12.75">
      <c r="A1862" s="1" t="s">
        <v>4044</v>
      </c>
      <c r="C1862" s="12" t="s">
        <v>2179</v>
      </c>
      <c r="D1862" s="12" t="s">
        <v>11172</v>
      </c>
      <c r="K1862" s="12" t="s">
        <v>3074</v>
      </c>
      <c r="L1862" s="12" t="s">
        <v>4044</v>
      </c>
      <c r="O1862" s="12" t="s">
        <v>9414</v>
      </c>
      <c r="AQ1862" s="12" t="s">
        <v>9258</v>
      </c>
    </row>
    <row r="1863" ht="12.75">
      <c r="A1863" s="1" t="s">
        <v>4061</v>
      </c>
    </row>
    <row r="1864" ht="12.75">
      <c r="A1864" s="1" t="s">
        <v>2015</v>
      </c>
    </row>
    <row r="1865" ht="12.75">
      <c r="A1865" s="1" t="s">
        <v>6204</v>
      </c>
    </row>
    <row r="1866" spans="1:43" ht="12.75">
      <c r="A1866" s="1" t="s">
        <v>10875</v>
      </c>
      <c r="C1866" s="12" t="s">
        <v>2180</v>
      </c>
      <c r="D1866" s="12" t="s">
        <v>11173</v>
      </c>
      <c r="K1866" s="12" t="s">
        <v>3075</v>
      </c>
      <c r="L1866" s="12" t="s">
        <v>618</v>
      </c>
      <c r="O1866" s="12" t="s">
        <v>9415</v>
      </c>
      <c r="AQ1866" s="12" t="s">
        <v>9258</v>
      </c>
    </row>
    <row r="1867" spans="1:43" ht="12.75">
      <c r="A1867" s="4" t="s">
        <v>9954</v>
      </c>
      <c r="B1867" s="11" t="s">
        <v>9978</v>
      </c>
      <c r="C1867" s="12" t="s">
        <v>10048</v>
      </c>
      <c r="D1867" s="12" t="s">
        <v>9283</v>
      </c>
      <c r="E1867" s="12" t="s">
        <v>2245</v>
      </c>
      <c r="F1867" s="12" t="s">
        <v>4202</v>
      </c>
      <c r="G1867" s="12" t="s">
        <v>5457</v>
      </c>
      <c r="H1867" s="12" t="s">
        <v>5560</v>
      </c>
      <c r="I1867" s="12" t="s">
        <v>5561</v>
      </c>
      <c r="J1867" s="12" t="s">
        <v>4857</v>
      </c>
      <c r="K1867" s="12" t="s">
        <v>9480</v>
      </c>
      <c r="L1867" s="12" t="s">
        <v>1552</v>
      </c>
      <c r="O1867" s="12" t="s">
        <v>2238</v>
      </c>
      <c r="V1867" s="12" t="s">
        <v>8282</v>
      </c>
      <c r="AH1867" s="12" t="s">
        <v>6807</v>
      </c>
      <c r="AO1867" s="12" t="s">
        <v>8790</v>
      </c>
      <c r="AP1867" s="12" t="s">
        <v>5926</v>
      </c>
      <c r="AQ1867" s="12" t="s">
        <v>5926</v>
      </c>
    </row>
    <row r="1868" spans="1:2" ht="12.75">
      <c r="A1868" s="1" t="s">
        <v>4659</v>
      </c>
      <c r="B1868" s="11" t="s">
        <v>10773</v>
      </c>
    </row>
    <row r="1869" spans="1:43" ht="12.75">
      <c r="A1869" s="1" t="s">
        <v>9968</v>
      </c>
      <c r="B1869" s="11" t="s">
        <v>9513</v>
      </c>
      <c r="C1869" s="12" t="s">
        <v>10050</v>
      </c>
      <c r="D1869" s="12" t="s">
        <v>9677</v>
      </c>
      <c r="K1869" s="12" t="s">
        <v>9483</v>
      </c>
      <c r="L1869" s="12" t="s">
        <v>1554</v>
      </c>
      <c r="O1869" s="12" t="s">
        <v>2239</v>
      </c>
      <c r="AQ1869" s="12" t="s">
        <v>5926</v>
      </c>
    </row>
    <row r="1870" spans="1:43" ht="12.75">
      <c r="A1870" s="1" t="s">
        <v>6004</v>
      </c>
      <c r="B1870" s="11" t="s">
        <v>9482</v>
      </c>
      <c r="C1870" s="12" t="s">
        <v>10049</v>
      </c>
      <c r="D1870" s="12" t="s">
        <v>4945</v>
      </c>
      <c r="K1870" s="12" t="s">
        <v>9481</v>
      </c>
      <c r="L1870" s="12" t="s">
        <v>1553</v>
      </c>
      <c r="O1870" s="12" t="s">
        <v>2240</v>
      </c>
      <c r="AQ1870" s="12" t="s">
        <v>5926</v>
      </c>
    </row>
    <row r="1871" ht="12.75">
      <c r="A1871" s="1" t="s">
        <v>6205</v>
      </c>
    </row>
    <row r="1872" spans="1:43" ht="12.75">
      <c r="A1872" s="1" t="s">
        <v>2802</v>
      </c>
      <c r="B1872" s="11" t="s">
        <v>6206</v>
      </c>
      <c r="C1872" s="12" t="s">
        <v>2181</v>
      </c>
      <c r="D1872" s="12" t="s">
        <v>11174</v>
      </c>
      <c r="K1872" s="12" t="s">
        <v>3076</v>
      </c>
      <c r="L1872" s="12" t="s">
        <v>620</v>
      </c>
      <c r="O1872" s="12" t="s">
        <v>9416</v>
      </c>
      <c r="AQ1872" s="12" t="s">
        <v>9258</v>
      </c>
    </row>
    <row r="1873" spans="1:2" ht="12.75">
      <c r="A1873" s="1" t="s">
        <v>6744</v>
      </c>
      <c r="B1873" s="11" t="s">
        <v>9979</v>
      </c>
    </row>
    <row r="1874" ht="12.75">
      <c r="A1874" s="1" t="s">
        <v>6207</v>
      </c>
    </row>
    <row r="1875" spans="1:2" ht="12.75">
      <c r="A1875" s="1" t="s">
        <v>7386</v>
      </c>
      <c r="B1875" s="11" t="s">
        <v>7387</v>
      </c>
    </row>
    <row r="1876" spans="1:2" ht="12.75">
      <c r="A1876" s="1" t="s">
        <v>2283</v>
      </c>
      <c r="B1876" s="11" t="s">
        <v>9984</v>
      </c>
    </row>
    <row r="1877" spans="1:43" ht="12.75">
      <c r="A1877" s="1" t="s">
        <v>6208</v>
      </c>
      <c r="C1877" s="12" t="s">
        <v>2182</v>
      </c>
      <c r="D1877" s="12" t="s">
        <v>11175</v>
      </c>
      <c r="K1877" s="12" t="s">
        <v>3077</v>
      </c>
      <c r="L1877" s="12" t="s">
        <v>621</v>
      </c>
      <c r="O1877" s="12" t="s">
        <v>9417</v>
      </c>
      <c r="AQ1877" s="12" t="s">
        <v>9258</v>
      </c>
    </row>
    <row r="1878" ht="12.75">
      <c r="A1878" s="1" t="s">
        <v>8680</v>
      </c>
    </row>
    <row r="1879" ht="12.75">
      <c r="A1879" s="1" t="s">
        <v>6209</v>
      </c>
    </row>
    <row r="1880" spans="1:43" ht="12.75">
      <c r="A1880" s="4" t="s">
        <v>8485</v>
      </c>
      <c r="B1880" s="11" t="s">
        <v>6406</v>
      </c>
      <c r="C1880" s="12" t="s">
        <v>10556</v>
      </c>
      <c r="D1880" s="12" t="s">
        <v>9284</v>
      </c>
      <c r="E1880" s="12" t="s">
        <v>2246</v>
      </c>
      <c r="F1880" s="12" t="s">
        <v>4203</v>
      </c>
      <c r="G1880" s="12" t="s">
        <v>5458</v>
      </c>
      <c r="H1880" s="12" t="s">
        <v>8485</v>
      </c>
      <c r="I1880" s="12" t="s">
        <v>5562</v>
      </c>
      <c r="J1880" s="12" t="s">
        <v>10802</v>
      </c>
      <c r="K1880" s="12" t="s">
        <v>4125</v>
      </c>
      <c r="L1880" s="12" t="s">
        <v>6674</v>
      </c>
      <c r="O1880" s="12" t="s">
        <v>2241</v>
      </c>
      <c r="V1880" s="12" t="s">
        <v>8172</v>
      </c>
      <c r="AH1880" s="12" t="s">
        <v>6808</v>
      </c>
      <c r="AO1880" s="12" t="s">
        <v>8791</v>
      </c>
      <c r="AP1880" s="12" t="s">
        <v>5926</v>
      </c>
      <c r="AQ1880" s="12" t="s">
        <v>5926</v>
      </c>
    </row>
    <row r="1881" spans="1:43" ht="12.75">
      <c r="A1881" s="1" t="s">
        <v>6640</v>
      </c>
      <c r="B1881" s="11" t="s">
        <v>6645</v>
      </c>
      <c r="C1881" s="12" t="s">
        <v>2183</v>
      </c>
      <c r="D1881" s="12" t="s">
        <v>11176</v>
      </c>
      <c r="K1881" s="12" t="s">
        <v>3078</v>
      </c>
      <c r="L1881" s="12" t="s">
        <v>622</v>
      </c>
      <c r="O1881" s="12" t="s">
        <v>9418</v>
      </c>
      <c r="AQ1881" s="12" t="s">
        <v>9258</v>
      </c>
    </row>
    <row r="1882" spans="1:43" ht="12.75">
      <c r="A1882" s="1" t="s">
        <v>6641</v>
      </c>
      <c r="B1882" s="11" t="s">
        <v>6646</v>
      </c>
      <c r="C1882" s="12" t="s">
        <v>2184</v>
      </c>
      <c r="D1882" s="12" t="s">
        <v>11176</v>
      </c>
      <c r="K1882" s="12" t="s">
        <v>3078</v>
      </c>
      <c r="L1882" s="12" t="s">
        <v>622</v>
      </c>
      <c r="O1882" s="12" t="s">
        <v>9420</v>
      </c>
      <c r="AQ1882" s="12" t="s">
        <v>9258</v>
      </c>
    </row>
    <row r="1883" spans="1:43" ht="12.75">
      <c r="A1883" s="1" t="s">
        <v>6642</v>
      </c>
      <c r="B1883" s="11" t="s">
        <v>1933</v>
      </c>
      <c r="C1883" s="12" t="s">
        <v>2183</v>
      </c>
      <c r="D1883" s="12" t="s">
        <v>11177</v>
      </c>
      <c r="K1883" s="12" t="s">
        <v>3078</v>
      </c>
      <c r="L1883" s="12" t="s">
        <v>623</v>
      </c>
      <c r="O1883" s="12" t="s">
        <v>9418</v>
      </c>
      <c r="AQ1883" s="12" t="s">
        <v>9258</v>
      </c>
    </row>
    <row r="1884" spans="1:43" ht="12.75">
      <c r="A1884" s="4" t="s">
        <v>9536</v>
      </c>
      <c r="B1884" s="11" t="s">
        <v>9976</v>
      </c>
      <c r="C1884" s="12" t="s">
        <v>3418</v>
      </c>
      <c r="D1884" s="12" t="s">
        <v>9285</v>
      </c>
      <c r="E1884" s="12" t="s">
        <v>2247</v>
      </c>
      <c r="F1884" s="12" t="s">
        <v>4204</v>
      </c>
      <c r="G1884" s="12" t="s">
        <v>6593</v>
      </c>
      <c r="H1884" s="12" t="s">
        <v>5563</v>
      </c>
      <c r="I1884" s="12" t="s">
        <v>4126</v>
      </c>
      <c r="J1884" s="12" t="s">
        <v>10803</v>
      </c>
      <c r="K1884" s="12" t="s">
        <v>4126</v>
      </c>
      <c r="L1884" s="12" t="s">
        <v>6675</v>
      </c>
      <c r="O1884" s="12" t="s">
        <v>7858</v>
      </c>
      <c r="V1884" s="12" t="s">
        <v>8173</v>
      </c>
      <c r="AH1884" s="12" t="s">
        <v>6809</v>
      </c>
      <c r="AO1884" s="12" t="s">
        <v>8792</v>
      </c>
      <c r="AP1884" s="12" t="s">
        <v>5926</v>
      </c>
      <c r="AQ1884" s="12" t="s">
        <v>9258</v>
      </c>
    </row>
    <row r="1885" spans="1:43" ht="12.75">
      <c r="A1885" s="1" t="s">
        <v>6256</v>
      </c>
      <c r="C1885" s="12" t="s">
        <v>2185</v>
      </c>
      <c r="D1885" s="12" t="s">
        <v>11178</v>
      </c>
      <c r="K1885" s="12" t="s">
        <v>3079</v>
      </c>
      <c r="L1885" s="12" t="s">
        <v>6256</v>
      </c>
      <c r="O1885" s="12" t="s">
        <v>9419</v>
      </c>
      <c r="AQ1885" s="12" t="s">
        <v>9258</v>
      </c>
    </row>
    <row r="1886" spans="1:43" ht="12.75">
      <c r="A1886" s="1" t="s">
        <v>9545</v>
      </c>
      <c r="B1886" s="11" t="s">
        <v>9547</v>
      </c>
      <c r="C1886" s="12" t="s">
        <v>10051</v>
      </c>
      <c r="D1886" s="12" t="s">
        <v>4946</v>
      </c>
      <c r="K1886" s="12" t="s">
        <v>9545</v>
      </c>
      <c r="L1886" s="12" t="s">
        <v>3318</v>
      </c>
      <c r="O1886" s="12" t="s">
        <v>2242</v>
      </c>
      <c r="AQ1886" s="12" t="s">
        <v>5926</v>
      </c>
    </row>
    <row r="1887" spans="1:2" ht="12.75">
      <c r="A1887" s="1" t="s">
        <v>6073</v>
      </c>
      <c r="B1887" s="11" t="s">
        <v>9546</v>
      </c>
    </row>
    <row r="1888" spans="1:2" ht="12.75">
      <c r="A1888" s="1" t="s">
        <v>6210</v>
      </c>
      <c r="B1888" s="11" t="s">
        <v>6211</v>
      </c>
    </row>
    <row r="1889" ht="12.75">
      <c r="A1889" s="1" t="s">
        <v>2738</v>
      </c>
    </row>
    <row r="1890" spans="1:43" ht="12.75">
      <c r="A1890" s="4" t="s">
        <v>7778</v>
      </c>
      <c r="B1890" s="11" t="s">
        <v>8336</v>
      </c>
      <c r="C1890" s="12" t="s">
        <v>3419</v>
      </c>
      <c r="D1890" s="12" t="s">
        <v>9286</v>
      </c>
      <c r="E1890" s="12" t="s">
        <v>2248</v>
      </c>
      <c r="F1890" s="12" t="s">
        <v>9155</v>
      </c>
      <c r="G1890" s="12" t="s">
        <v>6594</v>
      </c>
      <c r="H1890" s="12" t="s">
        <v>6976</v>
      </c>
      <c r="J1890" s="12" t="s">
        <v>10804</v>
      </c>
      <c r="K1890" s="12" t="s">
        <v>3080</v>
      </c>
      <c r="L1890" s="12" t="s">
        <v>6676</v>
      </c>
      <c r="O1890" s="12" t="s">
        <v>7859</v>
      </c>
      <c r="V1890" s="12" t="s">
        <v>8174</v>
      </c>
      <c r="W1890" s="12" t="s">
        <v>3550</v>
      </c>
      <c r="AH1890" s="12" t="s">
        <v>6810</v>
      </c>
      <c r="AO1890" s="12" t="s">
        <v>8793</v>
      </c>
      <c r="AP1890" s="12" t="s">
        <v>5926</v>
      </c>
      <c r="AQ1890" s="12" t="s">
        <v>9258</v>
      </c>
    </row>
    <row r="1891" ht="12.75">
      <c r="A1891" s="1" t="s">
        <v>2019</v>
      </c>
    </row>
    <row r="1892" spans="1:43" ht="12.75">
      <c r="A1892" s="4" t="s">
        <v>6275</v>
      </c>
      <c r="B1892" s="11" t="s">
        <v>9979</v>
      </c>
      <c r="C1892" s="12" t="s">
        <v>5145</v>
      </c>
      <c r="D1892" s="12" t="s">
        <v>9287</v>
      </c>
      <c r="E1892" s="12" t="s">
        <v>2249</v>
      </c>
      <c r="F1892" s="12" t="s">
        <v>689</v>
      </c>
      <c r="G1892" s="12" t="s">
        <v>6595</v>
      </c>
      <c r="H1892" s="12" t="s">
        <v>5564</v>
      </c>
      <c r="I1892" s="12" t="s">
        <v>5565</v>
      </c>
      <c r="J1892" s="12" t="s">
        <v>10805</v>
      </c>
      <c r="K1892" s="12" t="s">
        <v>4127</v>
      </c>
      <c r="L1892" s="12" t="s">
        <v>6677</v>
      </c>
      <c r="O1892" s="12" t="s">
        <v>7860</v>
      </c>
      <c r="V1892" s="12" t="s">
        <v>8175</v>
      </c>
      <c r="AH1892" s="12" t="s">
        <v>6811</v>
      </c>
      <c r="AO1892" s="12" t="s">
        <v>8794</v>
      </c>
      <c r="AP1892" s="12" t="s">
        <v>5926</v>
      </c>
      <c r="AQ1892" s="12" t="s">
        <v>9258</v>
      </c>
    </row>
    <row r="1893" ht="12.75">
      <c r="A1893" s="1" t="s">
        <v>6212</v>
      </c>
    </row>
    <row r="1894" ht="12.75">
      <c r="A1894" s="1" t="s">
        <v>2021</v>
      </c>
    </row>
    <row r="1895" ht="12.75">
      <c r="A1895" s="1" t="s">
        <v>2049</v>
      </c>
    </row>
    <row r="1896" ht="12.75">
      <c r="A1896" s="1" t="s">
        <v>2022</v>
      </c>
    </row>
    <row r="1897" spans="1:43" ht="12.75">
      <c r="A1897" s="1" t="s">
        <v>3980</v>
      </c>
      <c r="C1897" s="12" t="s">
        <v>10052</v>
      </c>
      <c r="D1897" s="12" t="s">
        <v>4947</v>
      </c>
      <c r="K1897" s="12" t="s">
        <v>3980</v>
      </c>
      <c r="L1897" s="12" t="s">
        <v>3319</v>
      </c>
      <c r="O1897" s="12" t="s">
        <v>2243</v>
      </c>
      <c r="AQ1897" s="12" t="s">
        <v>5926</v>
      </c>
    </row>
    <row r="1898" spans="1:43" ht="12.75">
      <c r="A1898" s="4" t="s">
        <v>4740</v>
      </c>
      <c r="B1898" s="11" t="s">
        <v>9993</v>
      </c>
      <c r="C1898" s="12" t="s">
        <v>3420</v>
      </c>
      <c r="D1898" s="12" t="s">
        <v>9288</v>
      </c>
      <c r="E1898" s="12" t="s">
        <v>2250</v>
      </c>
      <c r="F1898" s="12" t="s">
        <v>4205</v>
      </c>
      <c r="G1898" s="12" t="s">
        <v>3825</v>
      </c>
      <c r="H1898" s="12" t="s">
        <v>5566</v>
      </c>
      <c r="I1898" s="12" t="s">
        <v>4740</v>
      </c>
      <c r="J1898" s="12" t="s">
        <v>10806</v>
      </c>
      <c r="K1898" s="12" t="s">
        <v>4128</v>
      </c>
      <c r="L1898" s="12" t="s">
        <v>6678</v>
      </c>
      <c r="O1898" s="12" t="s">
        <v>9421</v>
      </c>
      <c r="V1898" s="12" t="s">
        <v>7795</v>
      </c>
      <c r="AB1898" s="12" t="s">
        <v>7604</v>
      </c>
      <c r="AH1898" s="12" t="s">
        <v>6812</v>
      </c>
      <c r="AO1898" s="12" t="s">
        <v>8795</v>
      </c>
      <c r="AP1898" s="12" t="s">
        <v>5926</v>
      </c>
      <c r="AQ1898" s="12" t="s">
        <v>9258</v>
      </c>
    </row>
    <row r="1899" spans="1:43" ht="12.75">
      <c r="A1899" s="4" t="s">
        <v>6417</v>
      </c>
      <c r="C1899" s="12" t="s">
        <v>2186</v>
      </c>
      <c r="D1899" s="12" t="s">
        <v>9289</v>
      </c>
      <c r="E1899" s="12" t="s">
        <v>2251</v>
      </c>
      <c r="F1899" s="12" t="s">
        <v>4206</v>
      </c>
      <c r="G1899" s="12" t="s">
        <v>6596</v>
      </c>
      <c r="H1899" s="12" t="s">
        <v>5568</v>
      </c>
      <c r="I1899" s="12" t="s">
        <v>5567</v>
      </c>
      <c r="J1899" s="12" t="s">
        <v>10807</v>
      </c>
      <c r="K1899" s="12" t="s">
        <v>4129</v>
      </c>
      <c r="L1899" s="12" t="s">
        <v>6679</v>
      </c>
      <c r="O1899" s="12" t="s">
        <v>9422</v>
      </c>
      <c r="V1899" s="12" t="s">
        <v>7796</v>
      </c>
      <c r="AH1899" s="12" t="s">
        <v>6813</v>
      </c>
      <c r="AO1899" s="12" t="s">
        <v>8796</v>
      </c>
      <c r="AP1899" s="12" t="s">
        <v>5926</v>
      </c>
      <c r="AQ1899" s="12" t="s">
        <v>9258</v>
      </c>
    </row>
    <row r="1900" spans="1:2" ht="12.75">
      <c r="A1900" s="1" t="s">
        <v>6496</v>
      </c>
      <c r="B1900" s="11" t="s">
        <v>9978</v>
      </c>
    </row>
    <row r="1901" ht="12.75">
      <c r="A1901" s="1" t="s">
        <v>6213</v>
      </c>
    </row>
    <row r="1902" spans="1:43" ht="12.75">
      <c r="A1902" s="4" t="s">
        <v>2023</v>
      </c>
      <c r="C1902" s="12" t="s">
        <v>3421</v>
      </c>
      <c r="D1902" s="12" t="s">
        <v>9290</v>
      </c>
      <c r="E1902" s="12" t="s">
        <v>2252</v>
      </c>
      <c r="F1902" s="13" t="s">
        <v>4207</v>
      </c>
      <c r="G1902" s="12" t="s">
        <v>6597</v>
      </c>
      <c r="H1902" s="12" t="s">
        <v>2023</v>
      </c>
      <c r="I1902" s="12" t="s">
        <v>5569</v>
      </c>
      <c r="J1902" s="12" t="s">
        <v>10808</v>
      </c>
      <c r="K1902" s="12" t="s">
        <v>4130</v>
      </c>
      <c r="L1902" s="12" t="s">
        <v>2023</v>
      </c>
      <c r="O1902" s="12" t="s">
        <v>7861</v>
      </c>
      <c r="V1902" s="12" t="s">
        <v>7797</v>
      </c>
      <c r="AH1902" s="12" t="s">
        <v>6814</v>
      </c>
      <c r="AO1902" s="12" t="s">
        <v>8797</v>
      </c>
      <c r="AP1902" s="12" t="s">
        <v>5926</v>
      </c>
      <c r="AQ1902" s="12" t="s">
        <v>9258</v>
      </c>
    </row>
    <row r="1903" spans="1:2" ht="12.75">
      <c r="A1903" s="1" t="s">
        <v>4632</v>
      </c>
      <c r="B1903" s="11" t="s">
        <v>9988</v>
      </c>
    </row>
    <row r="1904" ht="12.75">
      <c r="A1904" s="1" t="s">
        <v>9705</v>
      </c>
    </row>
    <row r="1905" spans="1:43" ht="12.75">
      <c r="A1905" s="1" t="s">
        <v>1375</v>
      </c>
      <c r="B1905" s="11" t="s">
        <v>9978</v>
      </c>
      <c r="C1905" s="12" t="s">
        <v>10053</v>
      </c>
      <c r="D1905" s="12" t="s">
        <v>4948</v>
      </c>
      <c r="K1905" s="12" t="s">
        <v>1375</v>
      </c>
      <c r="L1905" s="12" t="s">
        <v>3320</v>
      </c>
      <c r="O1905" s="12" t="s">
        <v>633</v>
      </c>
      <c r="AQ1905" s="12" t="s">
        <v>5926</v>
      </c>
    </row>
    <row r="1906" spans="1:43" ht="12.75">
      <c r="A1906" s="1" t="s">
        <v>2817</v>
      </c>
      <c r="C1906" s="12" t="s">
        <v>3422</v>
      </c>
      <c r="D1906" s="12" t="s">
        <v>9291</v>
      </c>
      <c r="K1906" s="12" t="s">
        <v>3081</v>
      </c>
      <c r="L1906" s="12" t="s">
        <v>624</v>
      </c>
      <c r="O1906" s="12" t="s">
        <v>9423</v>
      </c>
      <c r="AQ1906" s="12" t="s">
        <v>9258</v>
      </c>
    </row>
    <row r="1907" spans="1:43" ht="12.75">
      <c r="A1907" s="1" t="s">
        <v>10886</v>
      </c>
      <c r="C1907" s="12" t="s">
        <v>2187</v>
      </c>
      <c r="D1907" s="12" t="s">
        <v>11179</v>
      </c>
      <c r="K1907" s="12" t="s">
        <v>10886</v>
      </c>
      <c r="L1907" s="12" t="s">
        <v>10886</v>
      </c>
      <c r="O1907" s="12" t="s">
        <v>9424</v>
      </c>
      <c r="AQ1907" s="12" t="s">
        <v>9258</v>
      </c>
    </row>
    <row r="1908" ht="12.75">
      <c r="A1908" s="1" t="s">
        <v>2059</v>
      </c>
    </row>
    <row r="1909" ht="12.75">
      <c r="A1909" s="1" t="s">
        <v>11372</v>
      </c>
    </row>
    <row r="1910" spans="1:43" ht="12.75">
      <c r="A1910" s="4" t="s">
        <v>2816</v>
      </c>
      <c r="C1910" s="12" t="s">
        <v>3423</v>
      </c>
      <c r="D1910" s="12" t="s">
        <v>9291</v>
      </c>
      <c r="E1910" s="12" t="s">
        <v>2253</v>
      </c>
      <c r="F1910" s="12" t="s">
        <v>690</v>
      </c>
      <c r="G1910" s="12" t="s">
        <v>6598</v>
      </c>
      <c r="H1910" s="12" t="s">
        <v>5570</v>
      </c>
      <c r="I1910" s="12" t="s">
        <v>4131</v>
      </c>
      <c r="J1910" s="12" t="s">
        <v>10809</v>
      </c>
      <c r="K1910" s="12" t="s">
        <v>3081</v>
      </c>
      <c r="L1910" s="12" t="s">
        <v>6680</v>
      </c>
      <c r="O1910" s="12" t="s">
        <v>7862</v>
      </c>
      <c r="V1910" s="12" t="s">
        <v>7798</v>
      </c>
      <c r="AH1910" s="12" t="s">
        <v>6815</v>
      </c>
      <c r="AO1910" s="12" t="s">
        <v>8798</v>
      </c>
      <c r="AP1910" s="12" t="s">
        <v>5926</v>
      </c>
      <c r="AQ1910" s="12" t="s">
        <v>9258</v>
      </c>
    </row>
    <row r="1911" ht="12.75">
      <c r="A1911" s="1" t="s">
        <v>5915</v>
      </c>
    </row>
    <row r="1912" spans="1:43" ht="12.75">
      <c r="A1912" s="4" t="s">
        <v>10885</v>
      </c>
      <c r="C1912" s="12" t="s">
        <v>3424</v>
      </c>
      <c r="D1912" s="12" t="s">
        <v>9292</v>
      </c>
      <c r="E1912" s="12" t="s">
        <v>2254</v>
      </c>
      <c r="F1912" s="12" t="s">
        <v>4250</v>
      </c>
      <c r="G1912" s="12" t="s">
        <v>6599</v>
      </c>
      <c r="H1912" s="12" t="s">
        <v>5571</v>
      </c>
      <c r="I1912" s="12" t="s">
        <v>5572</v>
      </c>
      <c r="J1912" s="12" t="s">
        <v>10810</v>
      </c>
      <c r="K1912" s="12" t="s">
        <v>3083</v>
      </c>
      <c r="L1912" s="12" t="s">
        <v>625</v>
      </c>
      <c r="O1912" s="12" t="s">
        <v>9425</v>
      </c>
      <c r="V1912" s="12" t="s">
        <v>7799</v>
      </c>
      <c r="AH1912" s="12" t="s">
        <v>6816</v>
      </c>
      <c r="AO1912" s="12" t="s">
        <v>8799</v>
      </c>
      <c r="AP1912" s="12" t="s">
        <v>5926</v>
      </c>
      <c r="AQ1912" s="12" t="s">
        <v>9258</v>
      </c>
    </row>
    <row r="1913" spans="1:2" ht="12.75">
      <c r="A1913" s="1" t="s">
        <v>6214</v>
      </c>
      <c r="B1913" s="11" t="s">
        <v>6215</v>
      </c>
    </row>
    <row r="1914" spans="1:2" ht="12.75">
      <c r="A1914" s="1" t="s">
        <v>6216</v>
      </c>
      <c r="B1914" s="11" t="s">
        <v>6217</v>
      </c>
    </row>
    <row r="1915" ht="12.75">
      <c r="A1915" s="1" t="s">
        <v>10403</v>
      </c>
    </row>
    <row r="1916" ht="12.75">
      <c r="A1916" s="1" t="s">
        <v>10333</v>
      </c>
    </row>
    <row r="1917" spans="1:43" ht="12.75">
      <c r="A1917" s="1" t="s">
        <v>4102</v>
      </c>
      <c r="B1917" s="11" t="s">
        <v>7825</v>
      </c>
      <c r="C1917" s="12" t="s">
        <v>2188</v>
      </c>
      <c r="D1917" s="12" t="s">
        <v>11180</v>
      </c>
      <c r="K1917" s="12" t="s">
        <v>3082</v>
      </c>
      <c r="L1917" s="12" t="s">
        <v>626</v>
      </c>
      <c r="O1917" s="12" t="s">
        <v>9426</v>
      </c>
      <c r="AQ1917" s="12" t="s">
        <v>9258</v>
      </c>
    </row>
    <row r="1918" ht="12.75">
      <c r="A1918" s="1" t="s">
        <v>4102</v>
      </c>
    </row>
    <row r="1919" ht="12.75">
      <c r="A1919" s="1" t="s">
        <v>2026</v>
      </c>
    </row>
    <row r="1920" ht="12.75">
      <c r="A1920" s="1" t="s">
        <v>5912</v>
      </c>
    </row>
    <row r="1921" spans="1:43" ht="12.75">
      <c r="A1921" s="1" t="s">
        <v>9614</v>
      </c>
      <c r="B1921" s="11" t="s">
        <v>3085</v>
      </c>
      <c r="C1921" s="12" t="s">
        <v>2189</v>
      </c>
      <c r="D1921" s="12" t="s">
        <v>11181</v>
      </c>
      <c r="K1921" s="12" t="s">
        <v>3084</v>
      </c>
      <c r="L1921" s="12" t="s">
        <v>9614</v>
      </c>
      <c r="O1921" s="12" t="s">
        <v>9427</v>
      </c>
      <c r="AQ1921" s="12" t="s">
        <v>9258</v>
      </c>
    </row>
    <row r="1922" ht="12.75">
      <c r="A1922" s="1" t="s">
        <v>6619</v>
      </c>
    </row>
    <row r="1923" ht="12.75">
      <c r="A1923" s="1" t="s">
        <v>8664</v>
      </c>
    </row>
    <row r="1924" ht="12.75">
      <c r="A1924" s="1" t="s">
        <v>8665</v>
      </c>
    </row>
    <row r="1925" spans="1:4" ht="12.75">
      <c r="A1925" s="1" t="s">
        <v>11404</v>
      </c>
      <c r="D1925" s="12" t="s">
        <v>8068</v>
      </c>
    </row>
    <row r="1926" ht="12.75">
      <c r="A1926" s="1" t="s">
        <v>8681</v>
      </c>
    </row>
    <row r="1927" ht="12.75">
      <c r="A1927" s="1" t="s">
        <v>11405</v>
      </c>
    </row>
    <row r="1928" ht="12.75">
      <c r="A1928" s="1" t="s">
        <v>8985</v>
      </c>
    </row>
    <row r="1929" ht="12.75">
      <c r="A1929" s="1" t="s">
        <v>6218</v>
      </c>
    </row>
    <row r="1930" spans="1:43" ht="12.75">
      <c r="A1930" s="1" t="s">
        <v>2829</v>
      </c>
      <c r="B1930" s="11" t="s">
        <v>6626</v>
      </c>
      <c r="C1930" s="12" t="s">
        <v>2190</v>
      </c>
      <c r="D1930" s="12" t="s">
        <v>11183</v>
      </c>
      <c r="K1930" s="12" t="s">
        <v>9121</v>
      </c>
      <c r="L1930" s="12" t="s">
        <v>5915</v>
      </c>
      <c r="O1930" s="12" t="s">
        <v>9428</v>
      </c>
      <c r="AQ1930" s="12" t="s">
        <v>9258</v>
      </c>
    </row>
    <row r="1931" ht="12.75">
      <c r="A1931" s="1" t="s">
        <v>7385</v>
      </c>
    </row>
    <row r="1932" ht="12.75">
      <c r="A1932" s="1" t="s">
        <v>6624</v>
      </c>
    </row>
    <row r="1933" ht="12.75">
      <c r="A1933" s="1" t="s">
        <v>6219</v>
      </c>
    </row>
    <row r="1934" ht="12.75">
      <c r="A1934" s="1" t="s">
        <v>6623</v>
      </c>
    </row>
    <row r="1935" ht="12.75">
      <c r="A1935" s="1" t="s">
        <v>6625</v>
      </c>
    </row>
    <row r="1936" spans="1:2" ht="12.75">
      <c r="A1936" s="1" t="s">
        <v>2823</v>
      </c>
      <c r="B1936" s="11" t="s">
        <v>9976</v>
      </c>
    </row>
    <row r="1937" spans="1:2" ht="12.75">
      <c r="A1937" s="1" t="s">
        <v>6626</v>
      </c>
      <c r="B1937" s="11" t="s">
        <v>6627</v>
      </c>
    </row>
    <row r="1938" ht="12.75">
      <c r="A1938" s="1" t="s">
        <v>6628</v>
      </c>
    </row>
    <row r="1939" spans="1:43" ht="12.75">
      <c r="A1939" s="1" t="s">
        <v>6629</v>
      </c>
      <c r="B1939" s="11" t="s">
        <v>9979</v>
      </c>
      <c r="C1939" s="12" t="s">
        <v>2191</v>
      </c>
      <c r="D1939" s="12" t="s">
        <v>11182</v>
      </c>
      <c r="K1939" s="12" t="s">
        <v>6629</v>
      </c>
      <c r="L1939" s="12" t="s">
        <v>627</v>
      </c>
      <c r="O1939" s="12" t="s">
        <v>9429</v>
      </c>
      <c r="AQ1939" s="12" t="s">
        <v>9258</v>
      </c>
    </row>
    <row r="1940" ht="12.75">
      <c r="A1940" s="1" t="s">
        <v>10537</v>
      </c>
    </row>
    <row r="1941" spans="1:43" ht="12.75">
      <c r="A1941" s="1" t="s">
        <v>6254</v>
      </c>
      <c r="B1941" s="11" t="s">
        <v>10161</v>
      </c>
      <c r="C1941" s="12" t="s">
        <v>2192</v>
      </c>
      <c r="D1941" s="12" t="s">
        <v>11184</v>
      </c>
      <c r="K1941" s="12" t="s">
        <v>3086</v>
      </c>
      <c r="L1941" s="12" t="s">
        <v>3086</v>
      </c>
      <c r="O1941" s="12" t="s">
        <v>9430</v>
      </c>
      <c r="AQ1941" s="12" t="s">
        <v>9258</v>
      </c>
    </row>
    <row r="1942" spans="1:43" ht="12.75">
      <c r="A1942" s="4" t="s">
        <v>9634</v>
      </c>
      <c r="C1942" s="12" t="s">
        <v>3425</v>
      </c>
      <c r="D1942" s="12" t="s">
        <v>9293</v>
      </c>
      <c r="E1942" s="12" t="s">
        <v>2255</v>
      </c>
      <c r="F1942" s="12" t="s">
        <v>4251</v>
      </c>
      <c r="G1942" s="12" t="s">
        <v>6600</v>
      </c>
      <c r="H1942" s="12" t="s">
        <v>5573</v>
      </c>
      <c r="I1942" s="12" t="s">
        <v>4132</v>
      </c>
      <c r="J1942" s="12" t="s">
        <v>10811</v>
      </c>
      <c r="K1942" s="12" t="s">
        <v>4132</v>
      </c>
      <c r="L1942" s="12" t="s">
        <v>6681</v>
      </c>
      <c r="O1942" s="12" t="s">
        <v>9431</v>
      </c>
      <c r="V1942" s="12" t="s">
        <v>7800</v>
      </c>
      <c r="AH1942" s="12" t="s">
        <v>6817</v>
      </c>
      <c r="AO1942" s="12" t="s">
        <v>8800</v>
      </c>
      <c r="AP1942" s="12" t="s">
        <v>5926</v>
      </c>
      <c r="AQ1942" s="12" t="s">
        <v>9258</v>
      </c>
    </row>
    <row r="1943" spans="1:43" ht="12.75">
      <c r="A1943" s="4" t="s">
        <v>6268</v>
      </c>
      <c r="C1943" s="12" t="s">
        <v>3426</v>
      </c>
      <c r="D1943" s="12" t="s">
        <v>9294</v>
      </c>
      <c r="E1943" s="12" t="s">
        <v>2256</v>
      </c>
      <c r="F1943" s="12" t="s">
        <v>4252</v>
      </c>
      <c r="G1943" s="12" t="s">
        <v>6601</v>
      </c>
      <c r="H1943" s="12" t="s">
        <v>5574</v>
      </c>
      <c r="I1943" s="12" t="s">
        <v>4133</v>
      </c>
      <c r="J1943" s="12" t="s">
        <v>10812</v>
      </c>
      <c r="K1943" s="12" t="s">
        <v>4133</v>
      </c>
      <c r="L1943" s="12" t="s">
        <v>628</v>
      </c>
      <c r="O1943" s="12" t="s">
        <v>7899</v>
      </c>
      <c r="V1943" s="12" t="s">
        <v>7801</v>
      </c>
      <c r="AH1943" s="12" t="s">
        <v>6818</v>
      </c>
      <c r="AO1943" s="12" t="s">
        <v>8801</v>
      </c>
      <c r="AP1943" s="12" t="s">
        <v>5926</v>
      </c>
      <c r="AQ1943" s="12" t="s">
        <v>9258</v>
      </c>
    </row>
    <row r="1944" spans="1:43" ht="12.75">
      <c r="A1944" s="1" t="s">
        <v>10386</v>
      </c>
      <c r="B1944" s="11" t="s">
        <v>4239</v>
      </c>
      <c r="C1944" s="12" t="s">
        <v>2193</v>
      </c>
      <c r="D1944" s="12" t="s">
        <v>11185</v>
      </c>
      <c r="K1944" s="12" t="s">
        <v>3087</v>
      </c>
      <c r="L1944" s="12" t="s">
        <v>629</v>
      </c>
      <c r="O1944" s="12" t="s">
        <v>9432</v>
      </c>
      <c r="AQ1944" s="12" t="s">
        <v>9258</v>
      </c>
    </row>
    <row r="1945" ht="12.75">
      <c r="A1945" s="1" t="s">
        <v>3534</v>
      </c>
    </row>
    <row r="1946" ht="12.75">
      <c r="A1946" s="1" t="s">
        <v>3532</v>
      </c>
    </row>
    <row r="1947" spans="1:43" ht="12.75">
      <c r="A1947" s="1" t="s">
        <v>2792</v>
      </c>
      <c r="B1947" s="11" t="s">
        <v>1679</v>
      </c>
      <c r="C1947" s="12" t="s">
        <v>2195</v>
      </c>
      <c r="D1947" s="12" t="s">
        <v>9295</v>
      </c>
      <c r="K1947" s="12" t="s">
        <v>3088</v>
      </c>
      <c r="L1947" s="12" t="s">
        <v>630</v>
      </c>
      <c r="O1947" s="12" t="s">
        <v>9433</v>
      </c>
      <c r="AQ1947" s="12" t="s">
        <v>9258</v>
      </c>
    </row>
    <row r="1948" spans="1:43" ht="12.75">
      <c r="A1948" s="1" t="s">
        <v>3986</v>
      </c>
      <c r="B1948" s="11" t="s">
        <v>9977</v>
      </c>
      <c r="C1948" s="12" t="s">
        <v>2194</v>
      </c>
      <c r="D1948" s="12" t="s">
        <v>5571</v>
      </c>
      <c r="K1948" s="12" t="s">
        <v>3089</v>
      </c>
      <c r="L1948" s="12" t="s">
        <v>2792</v>
      </c>
      <c r="O1948" s="12" t="s">
        <v>9433</v>
      </c>
      <c r="AQ1948" s="12" t="s">
        <v>9258</v>
      </c>
    </row>
    <row r="1949" spans="1:43" ht="12.75">
      <c r="A1949" s="1" t="s">
        <v>4071</v>
      </c>
      <c r="C1949" s="12" t="s">
        <v>1964</v>
      </c>
      <c r="D1949" s="12" t="s">
        <v>11186</v>
      </c>
      <c r="K1949" s="12" t="s">
        <v>3090</v>
      </c>
      <c r="L1949" s="12" t="s">
        <v>571</v>
      </c>
      <c r="O1949" s="12" t="s">
        <v>9435</v>
      </c>
      <c r="AQ1949" s="12" t="s">
        <v>9258</v>
      </c>
    </row>
    <row r="1950" spans="1:43" ht="12.75">
      <c r="A1950" s="4" t="s">
        <v>2793</v>
      </c>
      <c r="B1950" s="11" t="s">
        <v>2797</v>
      </c>
      <c r="C1950" s="12" t="s">
        <v>3427</v>
      </c>
      <c r="D1950" s="12" t="s">
        <v>9295</v>
      </c>
      <c r="E1950" s="12" t="s">
        <v>1182</v>
      </c>
      <c r="F1950" s="12" t="s">
        <v>691</v>
      </c>
      <c r="G1950" s="12" t="s">
        <v>6602</v>
      </c>
      <c r="H1950" s="12" t="s">
        <v>5575</v>
      </c>
      <c r="I1950" s="12" t="s">
        <v>4134</v>
      </c>
      <c r="J1950" s="12" t="s">
        <v>10813</v>
      </c>
      <c r="K1950" s="12" t="s">
        <v>4134</v>
      </c>
      <c r="L1950" s="12" t="s">
        <v>6682</v>
      </c>
      <c r="O1950" s="12" t="s">
        <v>7900</v>
      </c>
      <c r="V1950" s="12" t="s">
        <v>7802</v>
      </c>
      <c r="AH1950" s="12" t="s">
        <v>6819</v>
      </c>
      <c r="AO1950" s="12" t="s">
        <v>8802</v>
      </c>
      <c r="AP1950" s="12" t="s">
        <v>5926</v>
      </c>
      <c r="AQ1950" s="12" t="s">
        <v>9258</v>
      </c>
    </row>
    <row r="1951" spans="1:43" ht="12.75">
      <c r="A1951" s="4" t="s">
        <v>7033</v>
      </c>
      <c r="B1951" s="11" t="s">
        <v>8346</v>
      </c>
      <c r="C1951" s="12" t="s">
        <v>10557</v>
      </c>
      <c r="D1951" s="12" t="s">
        <v>9180</v>
      </c>
      <c r="E1951" s="12" t="s">
        <v>1183</v>
      </c>
      <c r="F1951" s="12" t="s">
        <v>4253</v>
      </c>
      <c r="G1951" s="12" t="s">
        <v>6603</v>
      </c>
      <c r="H1951" s="12" t="s">
        <v>5576</v>
      </c>
      <c r="I1951" s="12" t="s">
        <v>5577</v>
      </c>
      <c r="J1951" s="12" t="s">
        <v>10814</v>
      </c>
      <c r="K1951" s="12" t="s">
        <v>9484</v>
      </c>
      <c r="L1951" s="12" t="s">
        <v>3321</v>
      </c>
      <c r="O1951" s="12" t="s">
        <v>634</v>
      </c>
      <c r="V1951" s="12" t="s">
        <v>6109</v>
      </c>
      <c r="AH1951" s="12" t="s">
        <v>6820</v>
      </c>
      <c r="AO1951" s="12" t="s">
        <v>8803</v>
      </c>
      <c r="AP1951" s="12" t="s">
        <v>5926</v>
      </c>
      <c r="AQ1951" s="12" t="s">
        <v>5926</v>
      </c>
    </row>
    <row r="1952" spans="1:2" ht="12.75">
      <c r="A1952" s="1" t="s">
        <v>3543</v>
      </c>
      <c r="B1952" s="11" t="s">
        <v>9991</v>
      </c>
    </row>
    <row r="1953" spans="1:43" ht="12.75">
      <c r="A1953" s="4" t="s">
        <v>5342</v>
      </c>
      <c r="B1953" s="11" t="s">
        <v>6684</v>
      </c>
      <c r="C1953" s="12" t="s">
        <v>10558</v>
      </c>
      <c r="D1953" s="12" t="s">
        <v>3918</v>
      </c>
      <c r="E1953" s="12" t="s">
        <v>1184</v>
      </c>
      <c r="G1953" s="12" t="s">
        <v>6604</v>
      </c>
      <c r="H1953" s="12" t="s">
        <v>5578</v>
      </c>
      <c r="I1953" s="12" t="s">
        <v>5579</v>
      </c>
      <c r="K1953" s="12" t="s">
        <v>7985</v>
      </c>
      <c r="L1953" s="12" t="s">
        <v>6683</v>
      </c>
      <c r="O1953" s="12" t="s">
        <v>7901</v>
      </c>
      <c r="V1953" s="12" t="s">
        <v>6110</v>
      </c>
      <c r="AH1953" s="12" t="s">
        <v>6821</v>
      </c>
      <c r="AO1953" s="12" t="s">
        <v>8804</v>
      </c>
      <c r="AP1953" s="12" t="s">
        <v>5926</v>
      </c>
      <c r="AQ1953" s="12" t="s">
        <v>9258</v>
      </c>
    </row>
    <row r="1954" ht="12.75">
      <c r="A1954" s="1" t="s">
        <v>6220</v>
      </c>
    </row>
    <row r="1955" ht="12.75">
      <c r="A1955" s="1" t="s">
        <v>3526</v>
      </c>
    </row>
    <row r="1956" spans="1:43" ht="12.75">
      <c r="A1956" s="1" t="s">
        <v>11367</v>
      </c>
      <c r="B1956" s="11" t="s">
        <v>11368</v>
      </c>
      <c r="C1956" s="12" t="s">
        <v>2197</v>
      </c>
      <c r="D1956" s="12" t="s">
        <v>11188</v>
      </c>
      <c r="K1956" s="12" t="s">
        <v>3092</v>
      </c>
      <c r="L1956" s="12" t="s">
        <v>1681</v>
      </c>
      <c r="O1956" s="12" t="s">
        <v>9436</v>
      </c>
      <c r="AQ1956" s="12" t="s">
        <v>9258</v>
      </c>
    </row>
    <row r="1957" spans="1:43" ht="12.75">
      <c r="A1957" s="1" t="s">
        <v>9577</v>
      </c>
      <c r="B1957" s="11" t="s">
        <v>9984</v>
      </c>
      <c r="C1957" s="12" t="s">
        <v>2196</v>
      </c>
      <c r="D1957" s="12" t="s">
        <v>11187</v>
      </c>
      <c r="K1957" s="12" t="s">
        <v>3091</v>
      </c>
      <c r="L1957" s="12" t="s">
        <v>1680</v>
      </c>
      <c r="O1957" s="12" t="s">
        <v>9437</v>
      </c>
      <c r="AQ1957" s="12" t="s">
        <v>9258</v>
      </c>
    </row>
    <row r="1958" spans="1:43" ht="12.75">
      <c r="A1958" s="1" t="s">
        <v>3530</v>
      </c>
      <c r="C1958" s="12" t="s">
        <v>2198</v>
      </c>
      <c r="D1958" s="12" t="s">
        <v>11189</v>
      </c>
      <c r="K1958" s="12" t="s">
        <v>3530</v>
      </c>
      <c r="L1958" s="12" t="s">
        <v>1682</v>
      </c>
      <c r="O1958" s="12" t="s">
        <v>9438</v>
      </c>
      <c r="AQ1958" s="12" t="s">
        <v>9258</v>
      </c>
    </row>
    <row r="1959" spans="1:43" ht="12.75">
      <c r="A1959" s="1" t="s">
        <v>4067</v>
      </c>
      <c r="C1959" s="12" t="s">
        <v>2199</v>
      </c>
      <c r="D1959" s="12" t="s">
        <v>11190</v>
      </c>
      <c r="K1959" s="12" t="s">
        <v>3093</v>
      </c>
      <c r="L1959" s="12" t="s">
        <v>4067</v>
      </c>
      <c r="O1959" s="12" t="s">
        <v>9439</v>
      </c>
      <c r="AQ1959" s="12" t="s">
        <v>9258</v>
      </c>
    </row>
    <row r="1960" ht="12.75">
      <c r="A1960" s="1" t="s">
        <v>6433</v>
      </c>
    </row>
    <row r="1961" spans="1:43" ht="12.75">
      <c r="A1961" s="4" t="s">
        <v>6622</v>
      </c>
      <c r="C1961" s="12" t="s">
        <v>10559</v>
      </c>
      <c r="D1961" s="12" t="s">
        <v>9181</v>
      </c>
      <c r="E1961" s="12" t="s">
        <v>3780</v>
      </c>
      <c r="F1961" s="12" t="s">
        <v>4254</v>
      </c>
      <c r="G1961" s="12" t="s">
        <v>6605</v>
      </c>
      <c r="J1961" s="12" t="s">
        <v>10815</v>
      </c>
      <c r="K1961" s="12" t="s">
        <v>7273</v>
      </c>
      <c r="L1961" s="12" t="s">
        <v>7122</v>
      </c>
      <c r="O1961" s="12" t="s">
        <v>635</v>
      </c>
      <c r="V1961" s="12" t="s">
        <v>6111</v>
      </c>
      <c r="AH1961" s="12" t="s">
        <v>6822</v>
      </c>
      <c r="AO1961" s="12" t="s">
        <v>8805</v>
      </c>
      <c r="AP1961" s="12" t="s">
        <v>5926</v>
      </c>
      <c r="AQ1961" s="12" t="s">
        <v>5926</v>
      </c>
    </row>
    <row r="1962" ht="12.75">
      <c r="A1962" s="1" t="s">
        <v>3533</v>
      </c>
    </row>
    <row r="1963" spans="1:43" ht="12.75">
      <c r="A1963" s="4" t="s">
        <v>4744</v>
      </c>
      <c r="B1963" s="11" t="s">
        <v>9761</v>
      </c>
      <c r="C1963" s="12" t="s">
        <v>10560</v>
      </c>
      <c r="D1963" s="12" t="s">
        <v>3920</v>
      </c>
      <c r="E1963" s="12" t="s">
        <v>3781</v>
      </c>
      <c r="F1963" s="12" t="s">
        <v>4257</v>
      </c>
      <c r="G1963" s="12" t="s">
        <v>5987</v>
      </c>
      <c r="H1963" s="12" t="s">
        <v>5580</v>
      </c>
      <c r="I1963" s="12" t="s">
        <v>5581</v>
      </c>
      <c r="J1963" s="13" t="s">
        <v>10816</v>
      </c>
      <c r="K1963" s="12" t="s">
        <v>7987</v>
      </c>
      <c r="L1963" s="12" t="s">
        <v>9778</v>
      </c>
      <c r="O1963" s="12" t="s">
        <v>7911</v>
      </c>
      <c r="V1963" s="12" t="s">
        <v>6126</v>
      </c>
      <c r="AH1963" s="12" t="s">
        <v>6825</v>
      </c>
      <c r="AO1963" s="12" t="s">
        <v>8808</v>
      </c>
      <c r="AP1963" s="12" t="s">
        <v>5926</v>
      </c>
      <c r="AQ1963" s="12" t="s">
        <v>9258</v>
      </c>
    </row>
    <row r="1964" spans="1:43" ht="12.75">
      <c r="A1964" s="4" t="s">
        <v>4745</v>
      </c>
      <c r="B1964" s="11" t="s">
        <v>9762</v>
      </c>
      <c r="C1964" s="12" t="s">
        <v>4198</v>
      </c>
      <c r="D1964" s="12" t="s">
        <v>8966</v>
      </c>
      <c r="E1964" s="12" t="s">
        <v>643</v>
      </c>
      <c r="F1964" s="12" t="s">
        <v>4256</v>
      </c>
      <c r="G1964" s="13"/>
      <c r="J1964" s="13" t="s">
        <v>10817</v>
      </c>
      <c r="K1964" s="12" t="s">
        <v>7986</v>
      </c>
      <c r="L1964" s="12" t="s">
        <v>6685</v>
      </c>
      <c r="O1964" s="12" t="s">
        <v>7910</v>
      </c>
      <c r="V1964" s="12" t="s">
        <v>6112</v>
      </c>
      <c r="AH1964" s="12" t="s">
        <v>6824</v>
      </c>
      <c r="AO1964" s="12" t="s">
        <v>8807</v>
      </c>
      <c r="AP1964" s="12" t="s">
        <v>5926</v>
      </c>
      <c r="AQ1964" s="12" t="s">
        <v>9258</v>
      </c>
    </row>
    <row r="1965" spans="1:43" ht="12.75">
      <c r="A1965" s="4" t="s">
        <v>4746</v>
      </c>
      <c r="B1965" s="11" t="s">
        <v>6482</v>
      </c>
      <c r="C1965" s="12" t="s">
        <v>4199</v>
      </c>
      <c r="D1965" s="12" t="s">
        <v>3919</v>
      </c>
      <c r="E1965" s="12" t="s">
        <v>644</v>
      </c>
      <c r="F1965" s="12" t="s">
        <v>4255</v>
      </c>
      <c r="H1965" s="12" t="s">
        <v>5580</v>
      </c>
      <c r="I1965" s="12" t="s">
        <v>5581</v>
      </c>
      <c r="J1965" s="13" t="s">
        <v>10818</v>
      </c>
      <c r="K1965" s="12" t="s">
        <v>7987</v>
      </c>
      <c r="L1965" s="12" t="s">
        <v>9778</v>
      </c>
      <c r="O1965" s="12" t="s">
        <v>9440</v>
      </c>
      <c r="V1965" s="12" t="s">
        <v>6113</v>
      </c>
      <c r="AB1965" s="12" t="s">
        <v>10291</v>
      </c>
      <c r="AH1965" s="12" t="s">
        <v>6823</v>
      </c>
      <c r="AO1965" s="12" t="s">
        <v>8806</v>
      </c>
      <c r="AP1965" s="12" t="s">
        <v>5926</v>
      </c>
      <c r="AQ1965" s="12" t="s">
        <v>9258</v>
      </c>
    </row>
    <row r="1966" spans="1:43" ht="12.75">
      <c r="A1966" s="4" t="s">
        <v>7719</v>
      </c>
      <c r="B1966" s="11" t="s">
        <v>11368</v>
      </c>
      <c r="C1966" s="12" t="s">
        <v>3428</v>
      </c>
      <c r="D1966" s="12" t="s">
        <v>3920</v>
      </c>
      <c r="E1966" s="12" t="s">
        <v>645</v>
      </c>
      <c r="F1966" s="13" t="s">
        <v>8588</v>
      </c>
      <c r="G1966" s="12" t="s">
        <v>6707</v>
      </c>
      <c r="H1966" s="12" t="s">
        <v>5580</v>
      </c>
      <c r="I1966" s="12" t="s">
        <v>5581</v>
      </c>
      <c r="J1966" s="12" t="s">
        <v>10819</v>
      </c>
      <c r="K1966" s="12" t="s">
        <v>7987</v>
      </c>
      <c r="L1966" s="12" t="s">
        <v>4410</v>
      </c>
      <c r="O1966" s="12" t="s">
        <v>9441</v>
      </c>
      <c r="V1966" s="12" t="s">
        <v>11004</v>
      </c>
      <c r="AH1966" s="12" t="s">
        <v>5716</v>
      </c>
      <c r="AO1966" s="12" t="s">
        <v>6756</v>
      </c>
      <c r="AP1966" s="12" t="s">
        <v>5926</v>
      </c>
      <c r="AQ1966" s="12" t="s">
        <v>9258</v>
      </c>
    </row>
    <row r="1967" spans="1:2" ht="12.75">
      <c r="A1967" s="1" t="s">
        <v>7720</v>
      </c>
      <c r="B1967" s="11" t="s">
        <v>4103</v>
      </c>
    </row>
    <row r="1968" spans="1:2" ht="12.75">
      <c r="A1968" s="1" t="s">
        <v>7721</v>
      </c>
      <c r="B1968" s="11" t="s">
        <v>8337</v>
      </c>
    </row>
    <row r="1969" spans="1:2" ht="12.75">
      <c r="A1969" s="1" t="s">
        <v>7722</v>
      </c>
      <c r="B1969" s="11" t="s">
        <v>9763</v>
      </c>
    </row>
    <row r="1970" ht="12.75">
      <c r="A1970" s="1" t="s">
        <v>6367</v>
      </c>
    </row>
    <row r="1971" ht="12.75">
      <c r="A1971" s="1" t="s">
        <v>2018</v>
      </c>
    </row>
    <row r="1972" spans="1:43" ht="12.75">
      <c r="A1972" s="4" t="s">
        <v>2733</v>
      </c>
      <c r="C1972" s="12" t="s">
        <v>2271</v>
      </c>
      <c r="D1972" s="12" t="s">
        <v>8967</v>
      </c>
      <c r="E1972" s="12" t="s">
        <v>646</v>
      </c>
      <c r="F1972" s="12" t="s">
        <v>4259</v>
      </c>
      <c r="G1972" s="12" t="s">
        <v>6606</v>
      </c>
      <c r="H1972" s="12" t="s">
        <v>5582</v>
      </c>
      <c r="I1972" s="12" t="s">
        <v>7988</v>
      </c>
      <c r="J1972" s="12" t="s">
        <v>6160</v>
      </c>
      <c r="K1972" s="12" t="s">
        <v>7988</v>
      </c>
      <c r="L1972" s="12" t="s">
        <v>407</v>
      </c>
      <c r="O1972" s="12" t="s">
        <v>7902</v>
      </c>
      <c r="V1972" s="12" t="s">
        <v>6114</v>
      </c>
      <c r="AB1972" s="12" t="s">
        <v>7601</v>
      </c>
      <c r="AH1972" s="12" t="s">
        <v>6826</v>
      </c>
      <c r="AO1972" s="12" t="s">
        <v>8809</v>
      </c>
      <c r="AP1972" s="12" t="s">
        <v>5926</v>
      </c>
      <c r="AQ1972" s="12" t="s">
        <v>9258</v>
      </c>
    </row>
    <row r="1973" ht="12.75">
      <c r="A1973" s="1" t="s">
        <v>11400</v>
      </c>
    </row>
    <row r="1974" spans="1:43" ht="12.75">
      <c r="A1974" s="1" t="s">
        <v>8339</v>
      </c>
      <c r="C1974" s="12" t="s">
        <v>2200</v>
      </c>
      <c r="D1974" s="12" t="s">
        <v>11191</v>
      </c>
      <c r="K1974" s="12" t="s">
        <v>1471</v>
      </c>
      <c r="L1974" s="12" t="s">
        <v>1683</v>
      </c>
      <c r="O1974" s="12" t="s">
        <v>9442</v>
      </c>
      <c r="AQ1974" s="12" t="s">
        <v>9258</v>
      </c>
    </row>
    <row r="1975" spans="1:43" ht="12.75">
      <c r="A1975" s="4" t="s">
        <v>6633</v>
      </c>
      <c r="C1975" s="12" t="s">
        <v>3429</v>
      </c>
      <c r="D1975" s="12" t="s">
        <v>8968</v>
      </c>
      <c r="E1975" s="12" t="s">
        <v>647</v>
      </c>
      <c r="F1975" s="12" t="s">
        <v>4258</v>
      </c>
      <c r="G1975" s="12" t="s">
        <v>6708</v>
      </c>
      <c r="H1975" s="12" t="s">
        <v>5583</v>
      </c>
      <c r="I1975" s="12" t="s">
        <v>6633</v>
      </c>
      <c r="J1975" s="12" t="s">
        <v>6161</v>
      </c>
      <c r="K1975" s="12" t="s">
        <v>6633</v>
      </c>
      <c r="L1975" s="12" t="s">
        <v>6686</v>
      </c>
      <c r="O1975" s="12" t="s">
        <v>7903</v>
      </c>
      <c r="V1975" s="12" t="s">
        <v>7841</v>
      </c>
      <c r="AB1975" s="12" t="s">
        <v>7602</v>
      </c>
      <c r="AH1975" s="12" t="s">
        <v>6827</v>
      </c>
      <c r="AO1975" s="12" t="s">
        <v>8810</v>
      </c>
      <c r="AP1975" s="12" t="s">
        <v>5926</v>
      </c>
      <c r="AQ1975" s="12" t="s">
        <v>9258</v>
      </c>
    </row>
    <row r="1976" spans="1:43" ht="12.75">
      <c r="A1976" s="4" t="s">
        <v>8160</v>
      </c>
      <c r="C1976" s="12" t="s">
        <v>3430</v>
      </c>
      <c r="D1976" s="12" t="s">
        <v>8969</v>
      </c>
      <c r="E1976" s="12" t="s">
        <v>648</v>
      </c>
      <c r="F1976" s="12" t="s">
        <v>4260</v>
      </c>
      <c r="G1976" s="12" t="s">
        <v>6709</v>
      </c>
      <c r="H1976" s="12" t="s">
        <v>5585</v>
      </c>
      <c r="I1976" s="12" t="s">
        <v>5584</v>
      </c>
      <c r="J1976" s="12" t="s">
        <v>6162</v>
      </c>
      <c r="K1976" s="12" t="s">
        <v>9021</v>
      </c>
      <c r="L1976" s="12" t="s">
        <v>6687</v>
      </c>
      <c r="O1976" s="12" t="s">
        <v>7904</v>
      </c>
      <c r="V1976" s="12" t="s">
        <v>6115</v>
      </c>
      <c r="AH1976" s="12" t="s">
        <v>6828</v>
      </c>
      <c r="AO1976" s="12" t="s">
        <v>8811</v>
      </c>
      <c r="AP1976" s="12" t="s">
        <v>5926</v>
      </c>
      <c r="AQ1976" s="12" t="s">
        <v>9258</v>
      </c>
    </row>
    <row r="1977" ht="12.75">
      <c r="A1977" s="1" t="s">
        <v>7095</v>
      </c>
    </row>
    <row r="1978" spans="1:43" ht="12.75">
      <c r="A1978" s="4" t="s">
        <v>4621</v>
      </c>
      <c r="B1978" s="11" t="s">
        <v>9993</v>
      </c>
      <c r="C1978" s="12" t="s">
        <v>3431</v>
      </c>
      <c r="D1978" s="12" t="s">
        <v>7906</v>
      </c>
      <c r="E1978" s="12" t="s">
        <v>649</v>
      </c>
      <c r="F1978" s="12" t="s">
        <v>4261</v>
      </c>
      <c r="G1978" s="12" t="s">
        <v>3822</v>
      </c>
      <c r="H1978" s="12" t="s">
        <v>5586</v>
      </c>
      <c r="I1978" s="12" t="s">
        <v>4621</v>
      </c>
      <c r="J1978" s="12" t="s">
        <v>6163</v>
      </c>
      <c r="K1978" s="12" t="s">
        <v>4621</v>
      </c>
      <c r="L1978" s="12" t="s">
        <v>6687</v>
      </c>
      <c r="O1978" s="12" t="s">
        <v>7905</v>
      </c>
      <c r="V1978" s="12" t="s">
        <v>6115</v>
      </c>
      <c r="AB1978" s="12" t="s">
        <v>3443</v>
      </c>
      <c r="AH1978" s="12" t="s">
        <v>6829</v>
      </c>
      <c r="AO1978" s="12" t="s">
        <v>8812</v>
      </c>
      <c r="AP1978" s="12" t="s">
        <v>5926</v>
      </c>
      <c r="AQ1978" s="12" t="s">
        <v>9258</v>
      </c>
    </row>
    <row r="1979" ht="12.75">
      <c r="A1979" s="1" t="s">
        <v>11401</v>
      </c>
    </row>
    <row r="1980" ht="12.75">
      <c r="A1980" s="1" t="s">
        <v>3539</v>
      </c>
    </row>
    <row r="1981" ht="12.75">
      <c r="A1981" s="1" t="s">
        <v>3536</v>
      </c>
    </row>
    <row r="1982" ht="12.75">
      <c r="A1982" s="1" t="s">
        <v>6221</v>
      </c>
    </row>
    <row r="1983" ht="12.75">
      <c r="A1983" s="1" t="s">
        <v>6222</v>
      </c>
    </row>
    <row r="1984" spans="1:43" ht="12.75">
      <c r="A1984" s="1" t="s">
        <v>6252</v>
      </c>
      <c r="C1984" s="12" t="s">
        <v>2201</v>
      </c>
      <c r="D1984" s="12" t="s">
        <v>11192</v>
      </c>
      <c r="K1984" s="12" t="s">
        <v>3094</v>
      </c>
      <c r="L1984" s="12" t="s">
        <v>1684</v>
      </c>
      <c r="O1984" s="12" t="s">
        <v>9443</v>
      </c>
      <c r="AQ1984" s="12" t="s">
        <v>9258</v>
      </c>
    </row>
    <row r="1985" ht="12.75">
      <c r="A1985" s="1" t="s">
        <v>1378</v>
      </c>
    </row>
    <row r="1986" spans="1:43" ht="12.75">
      <c r="A1986" s="4" t="s">
        <v>4863</v>
      </c>
      <c r="C1986" s="12" t="s">
        <v>3432</v>
      </c>
      <c r="D1986" s="12" t="s">
        <v>8970</v>
      </c>
      <c r="E1986" s="12" t="s">
        <v>650</v>
      </c>
      <c r="F1986" s="12" t="s">
        <v>4262</v>
      </c>
      <c r="G1986" s="12" t="s">
        <v>6710</v>
      </c>
      <c r="H1986" s="12" t="s">
        <v>5587</v>
      </c>
      <c r="I1986" s="12" t="s">
        <v>4863</v>
      </c>
      <c r="J1986" s="12" t="s">
        <v>6164</v>
      </c>
      <c r="K1986" s="12" t="s">
        <v>9022</v>
      </c>
      <c r="L1986" s="12" t="s">
        <v>6688</v>
      </c>
      <c r="O1986" s="12" t="s">
        <v>7907</v>
      </c>
      <c r="V1986" s="12" t="s">
        <v>6116</v>
      </c>
      <c r="AB1986" s="12" t="s">
        <v>3444</v>
      </c>
      <c r="AH1986" s="12" t="s">
        <v>6830</v>
      </c>
      <c r="AO1986" s="12" t="s">
        <v>8813</v>
      </c>
      <c r="AP1986" s="12" t="s">
        <v>5926</v>
      </c>
      <c r="AQ1986" s="12" t="s">
        <v>9258</v>
      </c>
    </row>
    <row r="1987" ht="12.75">
      <c r="A1987" s="1" t="s">
        <v>6223</v>
      </c>
    </row>
    <row r="1988" ht="12.75">
      <c r="A1988" s="1" t="s">
        <v>6224</v>
      </c>
    </row>
    <row r="1989" ht="12.75">
      <c r="A1989" s="1" t="s">
        <v>4891</v>
      </c>
    </row>
    <row r="1990" spans="1:2" ht="12.75">
      <c r="A1990" s="1" t="s">
        <v>9955</v>
      </c>
      <c r="B1990" s="11" t="s">
        <v>9978</v>
      </c>
    </row>
    <row r="1991" ht="12.75">
      <c r="A1991" s="1" t="s">
        <v>11001</v>
      </c>
    </row>
    <row r="1992" spans="1:2" ht="12.75">
      <c r="A1992" s="1" t="s">
        <v>10001</v>
      </c>
      <c r="B1992" s="11" t="s">
        <v>9991</v>
      </c>
    </row>
    <row r="1993" ht="12.75">
      <c r="A1993" s="1" t="s">
        <v>4858</v>
      </c>
    </row>
    <row r="1994" spans="1:2" ht="12.75">
      <c r="A1994" s="1" t="s">
        <v>3972</v>
      </c>
      <c r="B1994" s="11" t="s">
        <v>9984</v>
      </c>
    </row>
    <row r="1995" spans="1:2" ht="12.75">
      <c r="A1995" s="1" t="s">
        <v>4045</v>
      </c>
      <c r="B1995" s="11" t="s">
        <v>9976</v>
      </c>
    </row>
    <row r="1996" spans="1:2" ht="12.75">
      <c r="A1996" s="1" t="s">
        <v>6472</v>
      </c>
      <c r="B1996" s="11" t="s">
        <v>10793</v>
      </c>
    </row>
    <row r="1997" ht="12.75">
      <c r="A1997" s="1" t="s">
        <v>6472</v>
      </c>
    </row>
    <row r="1998" spans="1:28" ht="12.75">
      <c r="A1998" s="1" t="s">
        <v>1663</v>
      </c>
      <c r="AB1998" s="12" t="s">
        <v>11022</v>
      </c>
    </row>
    <row r="1999" ht="12.75">
      <c r="A1999" s="1" t="s">
        <v>6225</v>
      </c>
    </row>
    <row r="2000" spans="1:2" ht="12.75">
      <c r="A2000" s="1" t="s">
        <v>10788</v>
      </c>
      <c r="B2000" s="11" t="s">
        <v>10789</v>
      </c>
    </row>
    <row r="2001" ht="12.75">
      <c r="A2001" s="1" t="s">
        <v>3549</v>
      </c>
    </row>
    <row r="2002" spans="1:2" ht="12.75">
      <c r="A2002" s="1" t="s">
        <v>3547</v>
      </c>
      <c r="B2002" s="11" t="s">
        <v>3548</v>
      </c>
    </row>
    <row r="2003" spans="1:43" ht="12.75">
      <c r="A2003" s="1" t="s">
        <v>6489</v>
      </c>
      <c r="B2003" s="11" t="s">
        <v>9979</v>
      </c>
      <c r="C2003" s="12" t="s">
        <v>2202</v>
      </c>
      <c r="D2003" s="12" t="s">
        <v>10056</v>
      </c>
      <c r="K2003" s="12" t="s">
        <v>3095</v>
      </c>
      <c r="L2003" s="12" t="s">
        <v>1685</v>
      </c>
      <c r="O2003" s="12" t="s">
        <v>9444</v>
      </c>
      <c r="AQ2003" s="12" t="s">
        <v>9258</v>
      </c>
    </row>
    <row r="2004" ht="12.75">
      <c r="A2004" s="1" t="s">
        <v>4861</v>
      </c>
    </row>
    <row r="2005" ht="12.75">
      <c r="A2005" s="1" t="s">
        <v>4859</v>
      </c>
    </row>
    <row r="2006" ht="12.75">
      <c r="A2006" s="1" t="s">
        <v>9540</v>
      </c>
    </row>
    <row r="2007" ht="12.75">
      <c r="A2007" s="1" t="s">
        <v>3982</v>
      </c>
    </row>
    <row r="2008" spans="1:2" ht="12.75">
      <c r="A2008" s="1" t="s">
        <v>4729</v>
      </c>
      <c r="B2008" s="11" t="s">
        <v>9979</v>
      </c>
    </row>
    <row r="2009" spans="1:43" ht="12.75">
      <c r="A2009" s="1" t="s">
        <v>10382</v>
      </c>
      <c r="C2009" s="12" t="s">
        <v>125</v>
      </c>
      <c r="D2009" s="12" t="s">
        <v>10057</v>
      </c>
      <c r="K2009" s="12" t="s">
        <v>10382</v>
      </c>
      <c r="L2009" s="12" t="s">
        <v>10382</v>
      </c>
      <c r="O2009" s="12" t="s">
        <v>9445</v>
      </c>
      <c r="AQ2009" s="12" t="s">
        <v>9258</v>
      </c>
    </row>
    <row r="2010" spans="1:43" ht="12.75">
      <c r="A2010" s="4" t="s">
        <v>2815</v>
      </c>
      <c r="B2010" s="11" t="s">
        <v>9976</v>
      </c>
      <c r="C2010" s="12" t="s">
        <v>3433</v>
      </c>
      <c r="D2010" s="12" t="s">
        <v>8971</v>
      </c>
      <c r="E2010" s="12" t="s">
        <v>651</v>
      </c>
      <c r="F2010" s="13" t="s">
        <v>4263</v>
      </c>
      <c r="G2010" s="12" t="s">
        <v>6711</v>
      </c>
      <c r="H2010" s="12" t="s">
        <v>5588</v>
      </c>
      <c r="I2010" s="12" t="s">
        <v>9023</v>
      </c>
      <c r="J2010" s="12" t="s">
        <v>6165</v>
      </c>
      <c r="K2010" s="12" t="s">
        <v>9023</v>
      </c>
      <c r="L2010" s="12" t="s">
        <v>6689</v>
      </c>
      <c r="O2010" s="12" t="s">
        <v>7908</v>
      </c>
      <c r="V2010" s="12" t="s">
        <v>6117</v>
      </c>
      <c r="AH2010" s="12" t="s">
        <v>6831</v>
      </c>
      <c r="AO2010" s="12" t="s">
        <v>8814</v>
      </c>
      <c r="AP2010" s="12" t="s">
        <v>5926</v>
      </c>
      <c r="AQ2010" s="12" t="s">
        <v>9258</v>
      </c>
    </row>
    <row r="2011" ht="12.75">
      <c r="A2011" s="1" t="s">
        <v>2815</v>
      </c>
    </row>
    <row r="2012" spans="1:2" ht="12.75">
      <c r="A2012" s="1" t="s">
        <v>6502</v>
      </c>
      <c r="B2012" s="11" t="s">
        <v>9976</v>
      </c>
    </row>
    <row r="2013" spans="1:43" ht="12.75">
      <c r="A2013" s="1" t="s">
        <v>4448</v>
      </c>
      <c r="B2013" s="11" t="s">
        <v>1686</v>
      </c>
      <c r="C2013" s="12" t="s">
        <v>126</v>
      </c>
      <c r="D2013" s="12" t="s">
        <v>10058</v>
      </c>
      <c r="K2013" s="12" t="s">
        <v>3096</v>
      </c>
      <c r="L2013" s="12" t="s">
        <v>1687</v>
      </c>
      <c r="O2013" s="12" t="s">
        <v>9446</v>
      </c>
      <c r="AQ2013" s="12" t="s">
        <v>9258</v>
      </c>
    </row>
    <row r="2014" ht="12.75">
      <c r="A2014" s="1" t="s">
        <v>4864</v>
      </c>
    </row>
    <row r="2015" ht="12.75">
      <c r="A2015" s="1" t="s">
        <v>4865</v>
      </c>
    </row>
    <row r="2016" ht="12.75">
      <c r="A2016" s="1" t="s">
        <v>4866</v>
      </c>
    </row>
    <row r="2017" spans="1:2" ht="12.75">
      <c r="A2017" s="1" t="s">
        <v>4405</v>
      </c>
      <c r="B2017" s="11" t="s">
        <v>8994</v>
      </c>
    </row>
    <row r="2018" ht="12.75">
      <c r="A2018" s="1" t="s">
        <v>4867</v>
      </c>
    </row>
    <row r="2019" ht="12.75">
      <c r="A2019" s="1" t="s">
        <v>4868</v>
      </c>
    </row>
    <row r="2020" ht="12.75">
      <c r="A2020" s="1" t="s">
        <v>4869</v>
      </c>
    </row>
    <row r="2021" spans="1:43" ht="12.75">
      <c r="A2021" s="1" t="s">
        <v>4870</v>
      </c>
      <c r="C2021" s="12" t="s">
        <v>127</v>
      </c>
      <c r="D2021" s="12" t="s">
        <v>10059</v>
      </c>
      <c r="K2021" s="12" t="s">
        <v>3097</v>
      </c>
      <c r="L2021" s="12" t="s">
        <v>1688</v>
      </c>
      <c r="O2021" s="12" t="s">
        <v>9447</v>
      </c>
      <c r="AQ2021" s="12" t="s">
        <v>9258</v>
      </c>
    </row>
    <row r="2022" spans="1:43" ht="12.75">
      <c r="A2022" s="1" t="s">
        <v>4871</v>
      </c>
      <c r="C2022" s="12" t="s">
        <v>129</v>
      </c>
      <c r="D2022" s="12" t="s">
        <v>10060</v>
      </c>
      <c r="K2022" s="12" t="s">
        <v>3098</v>
      </c>
      <c r="L2022" s="12" t="s">
        <v>1689</v>
      </c>
      <c r="O2022" s="12" t="s">
        <v>9448</v>
      </c>
      <c r="AQ2022" s="12" t="s">
        <v>9258</v>
      </c>
    </row>
    <row r="2023" spans="1:2" ht="12.75">
      <c r="A2023" s="1" t="s">
        <v>6764</v>
      </c>
      <c r="B2023" s="11" t="s">
        <v>9976</v>
      </c>
    </row>
    <row r="2024" spans="1:2" ht="12.75">
      <c r="A2024" s="1" t="s">
        <v>4725</v>
      </c>
      <c r="B2024" s="11" t="s">
        <v>9979</v>
      </c>
    </row>
    <row r="2025" ht="12.75">
      <c r="A2025" s="1" t="s">
        <v>4873</v>
      </c>
    </row>
    <row r="2026" spans="1:2" ht="12.75">
      <c r="A2026" s="1" t="s">
        <v>2287</v>
      </c>
      <c r="B2026" s="11" t="s">
        <v>9984</v>
      </c>
    </row>
    <row r="2027" spans="1:2" ht="12.75">
      <c r="A2027" s="1" t="s">
        <v>2286</v>
      </c>
      <c r="B2027" s="11" t="s">
        <v>9978</v>
      </c>
    </row>
    <row r="2028" ht="12.75">
      <c r="A2028" s="1" t="s">
        <v>2760</v>
      </c>
    </row>
    <row r="2029" spans="1:2" ht="12.75">
      <c r="A2029" s="1" t="s">
        <v>9974</v>
      </c>
      <c r="B2029" s="11" t="s">
        <v>9979</v>
      </c>
    </row>
    <row r="2030" spans="1:43" ht="12.75">
      <c r="A2030" s="1" t="s">
        <v>10364</v>
      </c>
      <c r="C2030" s="12" t="s">
        <v>128</v>
      </c>
      <c r="D2030" s="12" t="s">
        <v>10061</v>
      </c>
      <c r="K2030" s="12" t="s">
        <v>3099</v>
      </c>
      <c r="L2030" s="12" t="s">
        <v>1690</v>
      </c>
      <c r="O2030" s="12" t="s">
        <v>9449</v>
      </c>
      <c r="AQ2030" s="12" t="s">
        <v>9258</v>
      </c>
    </row>
    <row r="2031" ht="12.75">
      <c r="A2031" s="1" t="s">
        <v>6226</v>
      </c>
    </row>
    <row r="2032" ht="12.75">
      <c r="A2032" s="1" t="s">
        <v>4875</v>
      </c>
    </row>
    <row r="2033" ht="12.75">
      <c r="A2033" s="1" t="s">
        <v>4876</v>
      </c>
    </row>
    <row r="2034" ht="12.75">
      <c r="A2034" s="1" t="s">
        <v>11402</v>
      </c>
    </row>
    <row r="2035" spans="1:2" ht="12.75">
      <c r="A2035" s="1" t="s">
        <v>3889</v>
      </c>
      <c r="B2035" s="11" t="s">
        <v>3890</v>
      </c>
    </row>
    <row r="2036" ht="12.75">
      <c r="A2036" s="1" t="s">
        <v>4878</v>
      </c>
    </row>
    <row r="2037" ht="12.75">
      <c r="A2037" s="1" t="s">
        <v>4887</v>
      </c>
    </row>
    <row r="2038" ht="12.75">
      <c r="A2038" s="1" t="s">
        <v>7378</v>
      </c>
    </row>
    <row r="2039" ht="12.75">
      <c r="A2039" s="1" t="s">
        <v>4877</v>
      </c>
    </row>
    <row r="2040" ht="12.75">
      <c r="A2040" s="1" t="s">
        <v>3883</v>
      </c>
    </row>
    <row r="2041" ht="12.75">
      <c r="A2041" s="1" t="s">
        <v>10514</v>
      </c>
    </row>
    <row r="2042" ht="12.75">
      <c r="A2042" s="1" t="s">
        <v>4874</v>
      </c>
    </row>
    <row r="2043" spans="1:2" ht="12.75">
      <c r="A2043" s="1" t="s">
        <v>4637</v>
      </c>
      <c r="B2043" s="11" t="s">
        <v>10771</v>
      </c>
    </row>
    <row r="2044" spans="1:2" ht="12.75">
      <c r="A2044" s="1" t="s">
        <v>6475</v>
      </c>
      <c r="B2044" s="11" t="s">
        <v>10775</v>
      </c>
    </row>
    <row r="2045" ht="12.75">
      <c r="A2045" s="1" t="s">
        <v>8996</v>
      </c>
    </row>
    <row r="2046" spans="1:2" ht="12.75">
      <c r="A2046" s="1" t="s">
        <v>1192</v>
      </c>
      <c r="B2046" s="11" t="s">
        <v>1193</v>
      </c>
    </row>
    <row r="2047" ht="12.75">
      <c r="A2047" s="1" t="s">
        <v>4880</v>
      </c>
    </row>
    <row r="2048" ht="12.75">
      <c r="A2048" s="1" t="s">
        <v>4881</v>
      </c>
    </row>
    <row r="2049" spans="1:2" ht="12.75">
      <c r="A2049" s="1" t="s">
        <v>4879</v>
      </c>
      <c r="B2049" s="11" t="s">
        <v>9976</v>
      </c>
    </row>
    <row r="2050" spans="1:43" ht="12.75">
      <c r="A2050" s="1" t="s">
        <v>2017</v>
      </c>
      <c r="B2050" s="11" t="s">
        <v>8519</v>
      </c>
      <c r="C2050" s="12" t="s">
        <v>130</v>
      </c>
      <c r="D2050" s="12" t="s">
        <v>10062</v>
      </c>
      <c r="K2050" s="12" t="s">
        <v>1815</v>
      </c>
      <c r="L2050" s="12" t="s">
        <v>1691</v>
      </c>
      <c r="O2050" s="12" t="s">
        <v>9450</v>
      </c>
      <c r="AQ2050" s="12" t="s">
        <v>9258</v>
      </c>
    </row>
    <row r="2051" spans="1:43" ht="12.75">
      <c r="A2051" s="1" t="s">
        <v>6227</v>
      </c>
      <c r="B2051" s="11" t="s">
        <v>3231</v>
      </c>
      <c r="C2051" s="12" t="s">
        <v>131</v>
      </c>
      <c r="D2051" s="12" t="s">
        <v>1816</v>
      </c>
      <c r="K2051" s="12" t="s">
        <v>3100</v>
      </c>
      <c r="L2051" s="12" t="s">
        <v>1695</v>
      </c>
      <c r="O2051" s="12" t="s">
        <v>9451</v>
      </c>
      <c r="AQ2051" s="12" t="s">
        <v>9258</v>
      </c>
    </row>
    <row r="2052" spans="1:2" ht="12.75">
      <c r="A2052" s="1" t="s">
        <v>4670</v>
      </c>
      <c r="B2052" s="11" t="s">
        <v>9979</v>
      </c>
    </row>
    <row r="2053" spans="1:43" ht="12.75">
      <c r="A2053" s="4" t="s">
        <v>6420</v>
      </c>
      <c r="C2053" s="12" t="s">
        <v>132</v>
      </c>
      <c r="D2053" s="12" t="s">
        <v>8972</v>
      </c>
      <c r="E2053" s="12" t="s">
        <v>652</v>
      </c>
      <c r="F2053" s="12" t="s">
        <v>4264</v>
      </c>
      <c r="G2053" s="12" t="s">
        <v>6712</v>
      </c>
      <c r="H2053" s="12" t="s">
        <v>8885</v>
      </c>
      <c r="I2053" s="12" t="s">
        <v>8885</v>
      </c>
      <c r="J2053" s="12" t="s">
        <v>6166</v>
      </c>
      <c r="K2053" s="12" t="s">
        <v>8885</v>
      </c>
      <c r="L2053" s="12" t="s">
        <v>1696</v>
      </c>
      <c r="O2053" s="12" t="s">
        <v>7909</v>
      </c>
      <c r="V2053" s="12" t="s">
        <v>6118</v>
      </c>
      <c r="AH2053" s="12" t="s">
        <v>6832</v>
      </c>
      <c r="AO2053" s="12" t="s">
        <v>8815</v>
      </c>
      <c r="AP2053" s="12" t="s">
        <v>5926</v>
      </c>
      <c r="AQ2053" s="12" t="s">
        <v>9258</v>
      </c>
    </row>
    <row r="2054" spans="1:43" ht="12.75">
      <c r="A2054" s="1" t="s">
        <v>3535</v>
      </c>
      <c r="B2054" s="11" t="s">
        <v>10064</v>
      </c>
      <c r="C2054" s="12" t="s">
        <v>133</v>
      </c>
      <c r="D2054" s="12" t="s">
        <v>10063</v>
      </c>
      <c r="K2054" s="12" t="s">
        <v>3101</v>
      </c>
      <c r="L2054" s="12" t="s">
        <v>3101</v>
      </c>
      <c r="O2054" s="12" t="s">
        <v>9452</v>
      </c>
      <c r="AQ2054" s="12" t="s">
        <v>9258</v>
      </c>
    </row>
    <row r="2055" spans="1:2" ht="12.75">
      <c r="A2055" s="1" t="s">
        <v>3537</v>
      </c>
      <c r="B2055" s="11" t="s">
        <v>3538</v>
      </c>
    </row>
    <row r="2056" spans="1:43" ht="12.75">
      <c r="A2056" s="1" t="s">
        <v>8320</v>
      </c>
      <c r="C2056" s="12" t="s">
        <v>134</v>
      </c>
      <c r="D2056" s="12" t="s">
        <v>10065</v>
      </c>
      <c r="K2056" s="12" t="s">
        <v>3102</v>
      </c>
      <c r="L2056" s="12" t="s">
        <v>1697</v>
      </c>
      <c r="O2056" s="12" t="s">
        <v>9453</v>
      </c>
      <c r="AQ2056" s="12" t="s">
        <v>9258</v>
      </c>
    </row>
    <row r="2057" ht="12.75">
      <c r="A2057" s="1" t="s">
        <v>6228</v>
      </c>
    </row>
    <row r="2058" ht="12.75">
      <c r="A2058" s="1" t="s">
        <v>3528</v>
      </c>
    </row>
    <row r="2059" ht="12.75">
      <c r="A2059" s="1" t="s">
        <v>4886</v>
      </c>
    </row>
    <row r="2060" spans="1:43" ht="12.75">
      <c r="A2060" s="4" t="s">
        <v>8999</v>
      </c>
      <c r="B2060" s="11" t="s">
        <v>9001</v>
      </c>
      <c r="C2060" s="12" t="s">
        <v>1229</v>
      </c>
      <c r="D2060" s="12" t="s">
        <v>8975</v>
      </c>
      <c r="E2060" s="12" t="s">
        <v>653</v>
      </c>
      <c r="F2060" s="12" t="s">
        <v>4265</v>
      </c>
      <c r="G2060" s="12" t="s">
        <v>6713</v>
      </c>
      <c r="H2060" s="12" t="s">
        <v>5592</v>
      </c>
      <c r="J2060" s="12" t="s">
        <v>7815</v>
      </c>
      <c r="K2060" s="17" t="s">
        <v>8999</v>
      </c>
      <c r="L2060" s="12" t="s">
        <v>6690</v>
      </c>
      <c r="O2060" s="12" t="s">
        <v>10610</v>
      </c>
      <c r="V2060" s="12" t="s">
        <v>6119</v>
      </c>
      <c r="AH2060" s="12" t="s">
        <v>5007</v>
      </c>
      <c r="AO2060" s="12" t="s">
        <v>8816</v>
      </c>
      <c r="AP2060" s="12" t="s">
        <v>5926</v>
      </c>
      <c r="AQ2060" s="12" t="s">
        <v>9258</v>
      </c>
    </row>
    <row r="2061" spans="1:43" ht="12.75">
      <c r="A2061" s="4" t="s">
        <v>1382</v>
      </c>
      <c r="B2061" s="11" t="s">
        <v>1384</v>
      </c>
      <c r="C2061" s="12" t="s">
        <v>1230</v>
      </c>
      <c r="D2061" s="12" t="s">
        <v>8973</v>
      </c>
      <c r="E2061" s="12" t="s">
        <v>4073</v>
      </c>
      <c r="F2061" s="12" t="s">
        <v>8212</v>
      </c>
      <c r="G2061" s="12" t="s">
        <v>6714</v>
      </c>
      <c r="H2061" s="12" t="s">
        <v>5591</v>
      </c>
      <c r="I2061" s="12" t="s">
        <v>8999</v>
      </c>
      <c r="J2061" s="12" t="s">
        <v>7814</v>
      </c>
      <c r="K2061" s="12" t="s">
        <v>9024</v>
      </c>
      <c r="L2061" s="12" t="s">
        <v>6691</v>
      </c>
      <c r="O2061" s="12" t="s">
        <v>10609</v>
      </c>
      <c r="V2061" s="12" t="s">
        <v>6120</v>
      </c>
      <c r="AH2061" s="12" t="s">
        <v>6833</v>
      </c>
      <c r="AO2061" s="12" t="s">
        <v>8818</v>
      </c>
      <c r="AP2061" s="12" t="s">
        <v>5926</v>
      </c>
      <c r="AQ2061" s="12" t="s">
        <v>9258</v>
      </c>
    </row>
    <row r="2062" spans="1:43" ht="12.75">
      <c r="A2062" s="4" t="s">
        <v>9000</v>
      </c>
      <c r="B2062" s="11" t="s">
        <v>9002</v>
      </c>
      <c r="C2062" s="12" t="s">
        <v>1231</v>
      </c>
      <c r="D2062" s="12" t="s">
        <v>8974</v>
      </c>
      <c r="E2062" s="12" t="s">
        <v>654</v>
      </c>
      <c r="F2062" s="13" t="s">
        <v>8213</v>
      </c>
      <c r="G2062" s="13" t="s">
        <v>6715</v>
      </c>
      <c r="H2062" s="12" t="s">
        <v>8999</v>
      </c>
      <c r="I2062" s="12" t="s">
        <v>8999</v>
      </c>
      <c r="J2062" s="13" t="s">
        <v>7816</v>
      </c>
      <c r="K2062" s="12" t="s">
        <v>8999</v>
      </c>
      <c r="L2062" s="12" t="s">
        <v>6692</v>
      </c>
      <c r="O2062" s="12" t="s">
        <v>10612</v>
      </c>
      <c r="V2062" s="12" t="s">
        <v>6121</v>
      </c>
      <c r="AB2062" s="12" t="s">
        <v>3447</v>
      </c>
      <c r="AH2062" s="12" t="s">
        <v>6835</v>
      </c>
      <c r="AO2062" s="12" t="s">
        <v>8817</v>
      </c>
      <c r="AP2062" s="12" t="s">
        <v>5926</v>
      </c>
      <c r="AQ2062" s="12" t="s">
        <v>9258</v>
      </c>
    </row>
    <row r="2063" spans="1:43" ht="12.75">
      <c r="A2063" s="1" t="s">
        <v>1383</v>
      </c>
      <c r="B2063" s="11" t="s">
        <v>9976</v>
      </c>
      <c r="C2063" s="12" t="s">
        <v>135</v>
      </c>
      <c r="D2063" s="12" t="s">
        <v>5614</v>
      </c>
      <c r="K2063" s="12" t="s">
        <v>8999</v>
      </c>
      <c r="L2063" s="12" t="s">
        <v>1698</v>
      </c>
      <c r="O2063" s="12" t="s">
        <v>10613</v>
      </c>
      <c r="AQ2063" s="12" t="s">
        <v>9258</v>
      </c>
    </row>
    <row r="2064" spans="1:43" ht="12.75">
      <c r="A2064" s="4" t="s">
        <v>5931</v>
      </c>
      <c r="B2064" s="11" t="s">
        <v>5932</v>
      </c>
      <c r="C2064" s="12" t="s">
        <v>1232</v>
      </c>
      <c r="D2064" s="12" t="s">
        <v>8976</v>
      </c>
      <c r="E2064" s="12" t="s">
        <v>3806</v>
      </c>
      <c r="F2064" s="12" t="s">
        <v>8214</v>
      </c>
      <c r="G2064" s="12" t="s">
        <v>4677</v>
      </c>
      <c r="H2064" s="12" t="s">
        <v>5593</v>
      </c>
      <c r="J2064" s="12" t="s">
        <v>6167</v>
      </c>
      <c r="K2064" s="12" t="s">
        <v>9025</v>
      </c>
      <c r="L2064" s="12" t="s">
        <v>6693</v>
      </c>
      <c r="O2064" s="12" t="s">
        <v>7913</v>
      </c>
      <c r="V2064" s="12" t="s">
        <v>6122</v>
      </c>
      <c r="AH2064" s="12" t="s">
        <v>6837</v>
      </c>
      <c r="AO2064" s="12" t="s">
        <v>10724</v>
      </c>
      <c r="AP2064" s="12" t="s">
        <v>5926</v>
      </c>
      <c r="AQ2064" s="12" t="s">
        <v>9258</v>
      </c>
    </row>
    <row r="2065" spans="1:2" ht="12.75">
      <c r="A2065" s="1" t="s">
        <v>1347</v>
      </c>
      <c r="B2065" s="11" t="s">
        <v>6243</v>
      </c>
    </row>
    <row r="2066" spans="1:43" ht="12.75">
      <c r="A2066" s="1" t="s">
        <v>6229</v>
      </c>
      <c r="B2066" s="11" t="s">
        <v>9988</v>
      </c>
      <c r="C2066" s="12" t="s">
        <v>136</v>
      </c>
      <c r="D2066" s="12" t="s">
        <v>10066</v>
      </c>
      <c r="K2066" s="12" t="s">
        <v>3113</v>
      </c>
      <c r="L2066" s="12" t="s">
        <v>1699</v>
      </c>
      <c r="O2066" s="12" t="s">
        <v>10615</v>
      </c>
      <c r="AQ2066" s="12" t="s">
        <v>9258</v>
      </c>
    </row>
    <row r="2067" spans="1:2" ht="12.75">
      <c r="A2067" s="1" t="s">
        <v>9020</v>
      </c>
      <c r="B2067" s="11" t="s">
        <v>8069</v>
      </c>
    </row>
    <row r="2068" spans="1:2" ht="12.75">
      <c r="A2068" s="1" t="s">
        <v>2818</v>
      </c>
      <c r="B2068" s="11" t="s">
        <v>2819</v>
      </c>
    </row>
    <row r="2069" spans="1:43" ht="12.75">
      <c r="A2069" s="1" t="s">
        <v>2048</v>
      </c>
      <c r="B2069" s="11" t="s">
        <v>2049</v>
      </c>
      <c r="C2069" s="12" t="s">
        <v>137</v>
      </c>
      <c r="D2069" s="12" t="s">
        <v>10066</v>
      </c>
      <c r="K2069" s="12" t="s">
        <v>3114</v>
      </c>
      <c r="L2069" s="12" t="s">
        <v>117</v>
      </c>
      <c r="O2069" s="12" t="s">
        <v>10616</v>
      </c>
      <c r="AQ2069" s="12" t="s">
        <v>9258</v>
      </c>
    </row>
    <row r="2070" spans="1:2" ht="12.75">
      <c r="A2070" s="1" t="s">
        <v>4733</v>
      </c>
      <c r="B2070" s="11" t="s">
        <v>9978</v>
      </c>
    </row>
    <row r="2071" spans="1:43" ht="12.75">
      <c r="A2071" s="4" t="s">
        <v>5348</v>
      </c>
      <c r="B2071" s="11" t="s">
        <v>8342</v>
      </c>
      <c r="C2071" s="12" t="s">
        <v>10561</v>
      </c>
      <c r="D2071" s="12" t="s">
        <v>5389</v>
      </c>
      <c r="E2071" s="12" t="s">
        <v>2447</v>
      </c>
      <c r="F2071" s="13" t="s">
        <v>692</v>
      </c>
      <c r="G2071" s="12" t="s">
        <v>4678</v>
      </c>
      <c r="H2071" s="12" t="s">
        <v>5594</v>
      </c>
      <c r="I2071" s="12" t="s">
        <v>5603</v>
      </c>
      <c r="J2071" s="12" t="s">
        <v>6168</v>
      </c>
      <c r="K2071" s="12" t="s">
        <v>9026</v>
      </c>
      <c r="L2071" s="12" t="s">
        <v>6694</v>
      </c>
      <c r="O2071" s="12" t="s">
        <v>120</v>
      </c>
      <c r="V2071" s="12" t="s">
        <v>6123</v>
      </c>
      <c r="AH2071" s="12" t="s">
        <v>6838</v>
      </c>
      <c r="AO2071" s="12" t="s">
        <v>8819</v>
      </c>
      <c r="AP2071" s="12" t="s">
        <v>5926</v>
      </c>
      <c r="AQ2071" s="12" t="s">
        <v>5926</v>
      </c>
    </row>
    <row r="2072" ht="12.75">
      <c r="A2072" s="1" t="s">
        <v>5347</v>
      </c>
    </row>
    <row r="2073" ht="12.75">
      <c r="A2073" s="1" t="s">
        <v>8070</v>
      </c>
    </row>
    <row r="2074" spans="1:43" ht="12.75">
      <c r="A2074" s="4" t="s">
        <v>8156</v>
      </c>
      <c r="C2074" s="12" t="s">
        <v>1233</v>
      </c>
      <c r="D2074" s="12" t="s">
        <v>10067</v>
      </c>
      <c r="E2074" s="12" t="s">
        <v>3807</v>
      </c>
      <c r="F2074" s="12" t="s">
        <v>8215</v>
      </c>
      <c r="G2074" s="12" t="s">
        <v>4679</v>
      </c>
      <c r="H2074" s="12" t="s">
        <v>5390</v>
      </c>
      <c r="I2074" s="12" t="s">
        <v>5595</v>
      </c>
      <c r="J2074" s="12" t="s">
        <v>10277</v>
      </c>
      <c r="K2074" s="12" t="s">
        <v>9027</v>
      </c>
      <c r="L2074" s="12" t="s">
        <v>6695</v>
      </c>
      <c r="O2074" s="12" t="s">
        <v>10614</v>
      </c>
      <c r="V2074" s="12" t="s">
        <v>6124</v>
      </c>
      <c r="AH2074" s="12" t="s">
        <v>6839</v>
      </c>
      <c r="AO2074" s="12" t="s">
        <v>8820</v>
      </c>
      <c r="AP2074" s="12" t="s">
        <v>5926</v>
      </c>
      <c r="AQ2074" s="12" t="s">
        <v>9258</v>
      </c>
    </row>
    <row r="2075" ht="12.75">
      <c r="A2075" s="1" t="s">
        <v>10400</v>
      </c>
    </row>
    <row r="2076" spans="1:2" ht="12.75">
      <c r="A2076" s="1" t="s">
        <v>6500</v>
      </c>
      <c r="B2076" s="11" t="s">
        <v>9984</v>
      </c>
    </row>
    <row r="2077" spans="1:43" ht="12.75">
      <c r="A2077" s="1" t="s">
        <v>8756</v>
      </c>
      <c r="C2077" s="12" t="s">
        <v>138</v>
      </c>
      <c r="D2077" s="12" t="s">
        <v>3103</v>
      </c>
      <c r="K2077" s="12" t="s">
        <v>3103</v>
      </c>
      <c r="L2077" s="12" t="s">
        <v>1700</v>
      </c>
      <c r="O2077" s="12" t="s">
        <v>10617</v>
      </c>
      <c r="AQ2077" s="12" t="s">
        <v>9258</v>
      </c>
    </row>
    <row r="2078" spans="1:43" ht="12.75">
      <c r="A2078" s="1" t="s">
        <v>10979</v>
      </c>
      <c r="C2078" s="12" t="s">
        <v>139</v>
      </c>
      <c r="D2078" s="12" t="s">
        <v>10068</v>
      </c>
      <c r="K2078" s="12" t="s">
        <v>3104</v>
      </c>
      <c r="L2078" s="12" t="s">
        <v>1701</v>
      </c>
      <c r="O2078" s="12" t="s">
        <v>10618</v>
      </c>
      <c r="AQ2078" s="12" t="s">
        <v>9258</v>
      </c>
    </row>
    <row r="2079" spans="1:43" ht="12.75">
      <c r="A2079" s="1" t="s">
        <v>8291</v>
      </c>
      <c r="C2079" s="12" t="s">
        <v>140</v>
      </c>
      <c r="D2079" s="12" t="s">
        <v>10069</v>
      </c>
      <c r="K2079" s="12" t="s">
        <v>3105</v>
      </c>
      <c r="L2079" s="12" t="s">
        <v>3105</v>
      </c>
      <c r="O2079" s="12" t="s">
        <v>10619</v>
      </c>
      <c r="AQ2079" s="12" t="s">
        <v>9258</v>
      </c>
    </row>
    <row r="2080" spans="1:43" ht="12.75">
      <c r="A2080" s="1" t="s">
        <v>2053</v>
      </c>
      <c r="C2080" s="12" t="s">
        <v>10054</v>
      </c>
      <c r="D2080" s="12" t="s">
        <v>9182</v>
      </c>
      <c r="K2080" s="12" t="s">
        <v>4882</v>
      </c>
      <c r="L2080" s="12" t="s">
        <v>3322</v>
      </c>
      <c r="O2080" s="12" t="s">
        <v>636</v>
      </c>
      <c r="AQ2080" s="12" t="s">
        <v>5926</v>
      </c>
    </row>
    <row r="2081" spans="1:43" ht="12.75">
      <c r="A2081" s="1" t="s">
        <v>8072</v>
      </c>
      <c r="B2081" s="11" t="s">
        <v>3939</v>
      </c>
      <c r="C2081" s="12" t="s">
        <v>141</v>
      </c>
      <c r="D2081" s="12" t="s">
        <v>10070</v>
      </c>
      <c r="K2081" s="12" t="s">
        <v>4882</v>
      </c>
      <c r="L2081" s="12" t="s">
        <v>1702</v>
      </c>
      <c r="O2081" s="12" t="s">
        <v>10620</v>
      </c>
      <c r="AQ2081" s="12" t="s">
        <v>9258</v>
      </c>
    </row>
    <row r="2082" spans="1:43" ht="12.75">
      <c r="A2082" s="4" t="s">
        <v>10433</v>
      </c>
      <c r="C2082" s="12" t="s">
        <v>1234</v>
      </c>
      <c r="D2082" s="12" t="s">
        <v>10201</v>
      </c>
      <c r="E2082" s="12" t="s">
        <v>3808</v>
      </c>
      <c r="F2082" s="12" t="s">
        <v>8216</v>
      </c>
      <c r="G2082" s="12" t="s">
        <v>4680</v>
      </c>
      <c r="H2082" s="12" t="s">
        <v>5589</v>
      </c>
      <c r="I2082" s="12" t="s">
        <v>5590</v>
      </c>
      <c r="J2082" s="12" t="s">
        <v>6169</v>
      </c>
      <c r="K2082" s="12" t="s">
        <v>9028</v>
      </c>
      <c r="L2082" s="12" t="s">
        <v>6696</v>
      </c>
      <c r="O2082" s="12" t="s">
        <v>7915</v>
      </c>
      <c r="V2082" s="12" t="s">
        <v>6125</v>
      </c>
      <c r="AB2082" s="12" t="s">
        <v>7588</v>
      </c>
      <c r="AH2082" s="12" t="s">
        <v>6840</v>
      </c>
      <c r="AO2082" s="12" t="s">
        <v>8821</v>
      </c>
      <c r="AP2082" s="12" t="s">
        <v>5926</v>
      </c>
      <c r="AQ2082" s="12" t="s">
        <v>9258</v>
      </c>
    </row>
    <row r="2083" ht="12.75">
      <c r="A2083" s="1" t="s">
        <v>1650</v>
      </c>
    </row>
    <row r="2084" ht="12.75">
      <c r="A2084" s="1" t="s">
        <v>1651</v>
      </c>
    </row>
    <row r="2085" spans="1:43" ht="12.75">
      <c r="A2085" s="1" t="s">
        <v>1652</v>
      </c>
      <c r="B2085" s="11" t="s">
        <v>10071</v>
      </c>
      <c r="C2085" s="12" t="s">
        <v>142</v>
      </c>
      <c r="D2085" s="12" t="s">
        <v>1652</v>
      </c>
      <c r="K2085" s="12" t="s">
        <v>3106</v>
      </c>
      <c r="L2085" s="12" t="s">
        <v>1703</v>
      </c>
      <c r="O2085" s="12" t="s">
        <v>10621</v>
      </c>
      <c r="AQ2085" s="12" t="s">
        <v>9258</v>
      </c>
    </row>
    <row r="2086" ht="12.75">
      <c r="A2086" s="1" t="s">
        <v>6534</v>
      </c>
    </row>
    <row r="2087" spans="1:2" ht="12.75">
      <c r="A2087" s="1" t="s">
        <v>8671</v>
      </c>
      <c r="B2087" s="11" t="s">
        <v>8672</v>
      </c>
    </row>
    <row r="2088" spans="1:43" ht="12.75">
      <c r="A2088" s="1" t="s">
        <v>2776</v>
      </c>
      <c r="B2088" s="11" t="s">
        <v>9976</v>
      </c>
      <c r="C2088" s="12" t="s">
        <v>143</v>
      </c>
      <c r="D2088" s="12" t="s">
        <v>9795</v>
      </c>
      <c r="K2088" s="12" t="s">
        <v>3107</v>
      </c>
      <c r="L2088" s="12" t="s">
        <v>1704</v>
      </c>
      <c r="O2088" s="12" t="s">
        <v>6037</v>
      </c>
      <c r="AQ2088" s="12" t="s">
        <v>9258</v>
      </c>
    </row>
    <row r="2089" spans="1:2" ht="12.75">
      <c r="A2089" s="1" t="s">
        <v>10363</v>
      </c>
      <c r="B2089" s="11" t="s">
        <v>9977</v>
      </c>
    </row>
    <row r="2090" ht="12.75">
      <c r="A2090" s="1" t="s">
        <v>1657</v>
      </c>
    </row>
    <row r="2091" ht="12.75">
      <c r="A2091" s="1" t="s">
        <v>8153</v>
      </c>
    </row>
    <row r="2092" ht="12.75">
      <c r="A2092" s="1" t="s">
        <v>1649</v>
      </c>
    </row>
    <row r="2093" spans="1:2" ht="12.75">
      <c r="A2093" s="1" t="s">
        <v>1667</v>
      </c>
      <c r="B2093" s="11" t="s">
        <v>1668</v>
      </c>
    </row>
    <row r="2094" ht="12.75">
      <c r="A2094" s="1" t="s">
        <v>1669</v>
      </c>
    </row>
    <row r="2095" ht="12.75">
      <c r="A2095" s="1" t="s">
        <v>4196</v>
      </c>
    </row>
    <row r="2096" ht="12.75">
      <c r="A2096" s="1" t="s">
        <v>1661</v>
      </c>
    </row>
    <row r="2097" ht="12.75">
      <c r="A2097" s="1" t="s">
        <v>1664</v>
      </c>
    </row>
    <row r="2098" ht="12.75">
      <c r="A2098" s="1" t="s">
        <v>1666</v>
      </c>
    </row>
    <row r="2099" ht="12.75">
      <c r="A2099" s="1" t="s">
        <v>1671</v>
      </c>
    </row>
    <row r="2100" ht="12.75">
      <c r="A2100" s="1" t="s">
        <v>1670</v>
      </c>
    </row>
    <row r="2101" spans="1:43" ht="12.75">
      <c r="A2101" s="1" t="s">
        <v>6251</v>
      </c>
      <c r="C2101" s="12" t="s">
        <v>144</v>
      </c>
      <c r="D2101" s="12" t="s">
        <v>10072</v>
      </c>
      <c r="K2101" s="12" t="s">
        <v>3108</v>
      </c>
      <c r="L2101" s="12" t="s">
        <v>1705</v>
      </c>
      <c r="O2101" s="12" t="s">
        <v>10622</v>
      </c>
      <c r="AQ2101" s="12" t="s">
        <v>9258</v>
      </c>
    </row>
    <row r="2102" spans="1:2" ht="12.75">
      <c r="A2102" s="1" t="s">
        <v>3946</v>
      </c>
      <c r="B2102" s="11" t="s">
        <v>9978</v>
      </c>
    </row>
    <row r="2103" ht="12.75">
      <c r="A2103" s="1" t="s">
        <v>1673</v>
      </c>
    </row>
    <row r="2104" ht="12.75">
      <c r="A2104" s="1" t="s">
        <v>2042</v>
      </c>
    </row>
    <row r="2105" spans="1:43" ht="12.75">
      <c r="A2105" s="1" t="s">
        <v>1672</v>
      </c>
      <c r="C2105" s="12" t="s">
        <v>10055</v>
      </c>
      <c r="D2105" s="12" t="s">
        <v>9183</v>
      </c>
      <c r="K2105" s="12" t="s">
        <v>7274</v>
      </c>
      <c r="L2105" s="12" t="s">
        <v>3323</v>
      </c>
      <c r="O2105" s="12" t="s">
        <v>637</v>
      </c>
      <c r="AQ2105" s="12" t="s">
        <v>5926</v>
      </c>
    </row>
    <row r="2106" ht="12.75">
      <c r="A2106" s="1" t="s">
        <v>3701</v>
      </c>
    </row>
    <row r="2107" spans="1:2" ht="12.75">
      <c r="A2107" s="1" t="s">
        <v>4057</v>
      </c>
      <c r="B2107" s="11" t="s">
        <v>9984</v>
      </c>
    </row>
    <row r="2108" spans="1:43" ht="12.75">
      <c r="A2108" s="1" t="s">
        <v>6074</v>
      </c>
      <c r="C2108" s="12" t="s">
        <v>9485</v>
      </c>
      <c r="D2108" s="12" t="s">
        <v>9184</v>
      </c>
      <c r="K2108" s="12" t="s">
        <v>7275</v>
      </c>
      <c r="L2108" s="12" t="s">
        <v>3324</v>
      </c>
      <c r="O2108" s="12" t="s">
        <v>639</v>
      </c>
      <c r="AQ2108" s="12" t="s">
        <v>5926</v>
      </c>
    </row>
    <row r="2109" ht="12.75">
      <c r="A2109" s="1" t="s">
        <v>1674</v>
      </c>
    </row>
    <row r="2110" spans="1:43" ht="12.75">
      <c r="A2110" s="1" t="s">
        <v>2052</v>
      </c>
      <c r="B2110" s="11" t="s">
        <v>9185</v>
      </c>
      <c r="C2110" s="12" t="s">
        <v>9486</v>
      </c>
      <c r="D2110" s="12" t="s">
        <v>9186</v>
      </c>
      <c r="K2110" s="12" t="s">
        <v>2052</v>
      </c>
      <c r="L2110" s="12" t="s">
        <v>3325</v>
      </c>
      <c r="O2110" s="12" t="s">
        <v>640</v>
      </c>
      <c r="AQ2110" s="12" t="s">
        <v>5926</v>
      </c>
    </row>
    <row r="2111" ht="12.75">
      <c r="A2111" s="1" t="s">
        <v>5359</v>
      </c>
    </row>
    <row r="2112" ht="12.75">
      <c r="A2112" s="1" t="s">
        <v>2037</v>
      </c>
    </row>
    <row r="2113" ht="12.75">
      <c r="A2113" s="1" t="s">
        <v>2067</v>
      </c>
    </row>
    <row r="2114" ht="12.75">
      <c r="A2114" s="1" t="s">
        <v>6538</v>
      </c>
    </row>
    <row r="2115" spans="1:2" ht="12.75">
      <c r="A2115" s="1" t="s">
        <v>10770</v>
      </c>
      <c r="B2115" s="11" t="s">
        <v>9978</v>
      </c>
    </row>
    <row r="2116" ht="12.75">
      <c r="A2116" s="1" t="s">
        <v>2040</v>
      </c>
    </row>
    <row r="2117" ht="12.75">
      <c r="A2117" s="1" t="s">
        <v>2039</v>
      </c>
    </row>
    <row r="2118" ht="12.75">
      <c r="A2118" s="1" t="s">
        <v>2041</v>
      </c>
    </row>
    <row r="2119" ht="12.75">
      <c r="A2119" s="1" t="s">
        <v>10516</v>
      </c>
    </row>
    <row r="2120" ht="12.75">
      <c r="A2120" s="1" t="s">
        <v>10515</v>
      </c>
    </row>
    <row r="2121" spans="1:43" ht="12.75">
      <c r="A2121" s="1" t="s">
        <v>5973</v>
      </c>
      <c r="C2121" s="12" t="s">
        <v>145</v>
      </c>
      <c r="D2121" s="12" t="s">
        <v>10073</v>
      </c>
      <c r="I2121" s="12" t="s">
        <v>8878</v>
      </c>
      <c r="K2121" s="12" t="s">
        <v>3547</v>
      </c>
      <c r="L2121" s="12" t="s">
        <v>5973</v>
      </c>
      <c r="O2121" s="12" t="s">
        <v>10623</v>
      </c>
      <c r="AQ2121" s="12" t="s">
        <v>9258</v>
      </c>
    </row>
    <row r="2122" spans="1:43" ht="12.75">
      <c r="A2122" s="1" t="s">
        <v>9649</v>
      </c>
      <c r="C2122" s="12" t="s">
        <v>146</v>
      </c>
      <c r="D2122" s="12" t="s">
        <v>10074</v>
      </c>
      <c r="K2122" s="12" t="s">
        <v>3109</v>
      </c>
      <c r="L2122" s="12" t="s">
        <v>1706</v>
      </c>
      <c r="O2122" s="12" t="s">
        <v>10624</v>
      </c>
      <c r="AQ2122" s="12" t="s">
        <v>9258</v>
      </c>
    </row>
    <row r="2123" spans="1:2" ht="12.75">
      <c r="A2123" s="1" t="s">
        <v>2035</v>
      </c>
      <c r="B2123" s="11" t="s">
        <v>2036</v>
      </c>
    </row>
    <row r="2124" spans="1:2" ht="12.75">
      <c r="A2124" s="1" t="s">
        <v>6542</v>
      </c>
      <c r="B2124" s="11" t="s">
        <v>6543</v>
      </c>
    </row>
    <row r="2125" spans="1:2" ht="12.75">
      <c r="A2125" s="1" t="s">
        <v>8073</v>
      </c>
      <c r="B2125" s="11" t="s">
        <v>8074</v>
      </c>
    </row>
    <row r="2126" spans="1:43" ht="12.75">
      <c r="A2126" s="1" t="s">
        <v>10891</v>
      </c>
      <c r="B2126" s="11" t="s">
        <v>4242</v>
      </c>
      <c r="C2126" s="12" t="s">
        <v>147</v>
      </c>
      <c r="D2126" s="12" t="s">
        <v>10075</v>
      </c>
      <c r="K2126" s="12" t="s">
        <v>10891</v>
      </c>
      <c r="L2126" s="12" t="s">
        <v>1707</v>
      </c>
      <c r="O2126" s="12" t="s">
        <v>10626</v>
      </c>
      <c r="AQ2126" s="12" t="s">
        <v>9258</v>
      </c>
    </row>
    <row r="2127" ht="12.75">
      <c r="A2127" s="1" t="s">
        <v>9732</v>
      </c>
    </row>
    <row r="2128" ht="12.75">
      <c r="A2128" s="1" t="s">
        <v>8075</v>
      </c>
    </row>
    <row r="2129" spans="1:43" ht="12.75">
      <c r="A2129" s="1" t="s">
        <v>4245</v>
      </c>
      <c r="B2129" s="11" t="s">
        <v>9984</v>
      </c>
      <c r="C2129" s="12" t="s">
        <v>148</v>
      </c>
      <c r="D2129" s="12" t="s">
        <v>10076</v>
      </c>
      <c r="K2129" s="12" t="s">
        <v>3110</v>
      </c>
      <c r="L2129" s="12" t="s">
        <v>1708</v>
      </c>
      <c r="O2129" s="12" t="s">
        <v>10627</v>
      </c>
      <c r="AQ2129" s="12" t="s">
        <v>9258</v>
      </c>
    </row>
    <row r="2130" ht="12.75">
      <c r="A2130" s="1" t="s">
        <v>8076</v>
      </c>
    </row>
    <row r="2131" spans="1:2" ht="12.75">
      <c r="A2131" s="1" t="s">
        <v>3922</v>
      </c>
      <c r="B2131" s="11" t="s">
        <v>9978</v>
      </c>
    </row>
    <row r="2132" ht="12.75">
      <c r="A2132" s="1" t="s">
        <v>2044</v>
      </c>
    </row>
    <row r="2133" ht="12.75">
      <c r="A2133" s="1" t="s">
        <v>3999</v>
      </c>
    </row>
    <row r="2134" spans="1:43" ht="12.75">
      <c r="A2134" s="1" t="s">
        <v>2047</v>
      </c>
      <c r="C2134" s="12" t="s">
        <v>149</v>
      </c>
      <c r="D2134" s="12" t="s">
        <v>10077</v>
      </c>
      <c r="K2134" s="12" t="s">
        <v>3111</v>
      </c>
      <c r="L2134" s="12" t="s">
        <v>1709</v>
      </c>
      <c r="O2134" s="12" t="s">
        <v>10628</v>
      </c>
      <c r="AQ2134" s="12" t="s">
        <v>9258</v>
      </c>
    </row>
    <row r="2135" spans="1:43" ht="12.75">
      <c r="A2135" s="4" t="s">
        <v>3933</v>
      </c>
      <c r="B2135" s="11" t="s">
        <v>9979</v>
      </c>
      <c r="C2135" s="12" t="s">
        <v>3461</v>
      </c>
      <c r="D2135" s="12" t="s">
        <v>10202</v>
      </c>
      <c r="E2135" s="12" t="s">
        <v>3809</v>
      </c>
      <c r="F2135" s="12" t="s">
        <v>3688</v>
      </c>
      <c r="G2135" s="12" t="s">
        <v>4682</v>
      </c>
      <c r="H2135" s="12" t="s">
        <v>5596</v>
      </c>
      <c r="I2135" s="12" t="s">
        <v>5597</v>
      </c>
      <c r="J2135" s="12" t="s">
        <v>6170</v>
      </c>
      <c r="K2135" s="12" t="s">
        <v>4747</v>
      </c>
      <c r="L2135" s="12" t="s">
        <v>6697</v>
      </c>
      <c r="O2135" s="12" t="s">
        <v>10629</v>
      </c>
      <c r="V2135" s="12" t="s">
        <v>6127</v>
      </c>
      <c r="AH2135" s="12" t="s">
        <v>6841</v>
      </c>
      <c r="AO2135" s="12" t="s">
        <v>8822</v>
      </c>
      <c r="AP2135" s="12" t="s">
        <v>5926</v>
      </c>
      <c r="AQ2135" s="12" t="s">
        <v>9258</v>
      </c>
    </row>
    <row r="2136" ht="12.75">
      <c r="A2136" s="1" t="s">
        <v>9032</v>
      </c>
    </row>
    <row r="2137" spans="1:2" ht="12.75">
      <c r="A2137" s="1" t="s">
        <v>10321</v>
      </c>
      <c r="B2137" s="11" t="s">
        <v>9988</v>
      </c>
    </row>
    <row r="2138" ht="12.75">
      <c r="A2138" s="1" t="s">
        <v>10424</v>
      </c>
    </row>
    <row r="2139" ht="12.75">
      <c r="A2139" s="1" t="s">
        <v>2055</v>
      </c>
    </row>
    <row r="2140" ht="12.75">
      <c r="A2140" s="1" t="s">
        <v>2057</v>
      </c>
    </row>
    <row r="2141" ht="12.75">
      <c r="A2141" s="1" t="s">
        <v>2020</v>
      </c>
    </row>
    <row r="2142" ht="12.75">
      <c r="A2142" s="1" t="s">
        <v>2058</v>
      </c>
    </row>
    <row r="2143" ht="12.75">
      <c r="A2143" s="1" t="s">
        <v>2061</v>
      </c>
    </row>
    <row r="2144" ht="12.75">
      <c r="A2144" s="1" t="s">
        <v>2062</v>
      </c>
    </row>
    <row r="2145" spans="1:43" ht="12.75">
      <c r="A2145" s="1" t="s">
        <v>4460</v>
      </c>
      <c r="B2145" s="11" t="s">
        <v>10772</v>
      </c>
      <c r="C2145" s="12" t="s">
        <v>150</v>
      </c>
      <c r="D2145" s="12" t="s">
        <v>10078</v>
      </c>
      <c r="K2145" s="12" t="s">
        <v>3115</v>
      </c>
      <c r="L2145" s="12" t="s">
        <v>1710</v>
      </c>
      <c r="O2145" s="12" t="s">
        <v>10630</v>
      </c>
      <c r="AQ2145" s="12" t="s">
        <v>9258</v>
      </c>
    </row>
    <row r="2146" ht="12.75">
      <c r="A2146" s="1" t="s">
        <v>1363</v>
      </c>
    </row>
    <row r="2147" spans="1:43" ht="12.75">
      <c r="A2147" s="1" t="s">
        <v>10905</v>
      </c>
      <c r="C2147" s="12" t="s">
        <v>151</v>
      </c>
      <c r="D2147" s="12" t="s">
        <v>10079</v>
      </c>
      <c r="K2147" s="12" t="s">
        <v>10905</v>
      </c>
      <c r="L2147" s="12" t="s">
        <v>10905</v>
      </c>
      <c r="O2147" s="12" t="s">
        <v>10631</v>
      </c>
      <c r="AQ2147" s="12" t="s">
        <v>9258</v>
      </c>
    </row>
    <row r="2148" ht="12.75">
      <c r="A2148" s="1" t="s">
        <v>2065</v>
      </c>
    </row>
    <row r="2149" ht="12.75">
      <c r="A2149" s="1" t="s">
        <v>2066</v>
      </c>
    </row>
    <row r="2150" spans="1:43" ht="12.75">
      <c r="A2150" s="1" t="s">
        <v>6591</v>
      </c>
      <c r="C2150" s="12" t="s">
        <v>9487</v>
      </c>
      <c r="D2150" s="12" t="s">
        <v>9187</v>
      </c>
      <c r="K2150" s="12" t="s">
        <v>7276</v>
      </c>
      <c r="L2150" s="12" t="s">
        <v>3326</v>
      </c>
      <c r="O2150" s="12" t="s">
        <v>641</v>
      </c>
      <c r="AQ2150" s="12" t="s">
        <v>5926</v>
      </c>
    </row>
    <row r="2151" spans="1:2" ht="12.75">
      <c r="A2151" s="1" t="s">
        <v>4669</v>
      </c>
      <c r="B2151" s="11" t="s">
        <v>9988</v>
      </c>
    </row>
    <row r="2152" spans="1:6" ht="12.75">
      <c r="A2152" s="1" t="s">
        <v>2068</v>
      </c>
      <c r="F2152" s="12" t="s">
        <v>7365</v>
      </c>
    </row>
    <row r="2153" spans="1:2" ht="12.75">
      <c r="A2153" s="1" t="s">
        <v>9265</v>
      </c>
      <c r="B2153" s="11" t="s">
        <v>9984</v>
      </c>
    </row>
    <row r="2154" spans="1:43" ht="12.75">
      <c r="A2154" s="1" t="s">
        <v>4466</v>
      </c>
      <c r="C2154" s="12" t="s">
        <v>152</v>
      </c>
      <c r="D2154" s="12" t="s">
        <v>10080</v>
      </c>
      <c r="K2154" s="12" t="s">
        <v>4466</v>
      </c>
      <c r="L2154" s="12" t="s">
        <v>1711</v>
      </c>
      <c r="O2154" s="12" t="s">
        <v>10632</v>
      </c>
      <c r="AQ2154" s="12" t="s">
        <v>9258</v>
      </c>
    </row>
    <row r="2155" ht="12.75">
      <c r="A2155" s="1" t="s">
        <v>2069</v>
      </c>
    </row>
    <row r="2156" ht="12.75">
      <c r="A2156" s="1" t="s">
        <v>2050</v>
      </c>
    </row>
    <row r="2157" ht="12.75">
      <c r="A2157" s="1" t="s">
        <v>2072</v>
      </c>
    </row>
    <row r="2158" ht="12.75">
      <c r="A2158" s="1" t="s">
        <v>2073</v>
      </c>
    </row>
    <row r="2159" spans="1:2" ht="12.75">
      <c r="A2159" s="1" t="s">
        <v>2074</v>
      </c>
      <c r="B2159" s="11" t="s">
        <v>9961</v>
      </c>
    </row>
    <row r="2160" ht="12.75">
      <c r="A2160" s="1" t="s">
        <v>11000</v>
      </c>
    </row>
    <row r="2161" ht="12.75">
      <c r="A2161" s="1" t="s">
        <v>10999</v>
      </c>
    </row>
    <row r="2162" ht="12.75">
      <c r="A2162" s="1" t="s">
        <v>8077</v>
      </c>
    </row>
    <row r="2163" ht="12.75">
      <c r="A2163" s="1" t="s">
        <v>8978</v>
      </c>
    </row>
    <row r="2164" spans="1:28" ht="12.75">
      <c r="A2164" s="1" t="s">
        <v>10289</v>
      </c>
      <c r="AB2164" s="12" t="s">
        <v>10290</v>
      </c>
    </row>
    <row r="2165" ht="12.75">
      <c r="A2165" s="1" t="s">
        <v>5968</v>
      </c>
    </row>
    <row r="2166" spans="1:43" ht="12.75">
      <c r="A2166" s="1" t="s">
        <v>5319</v>
      </c>
      <c r="C2166" s="12" t="s">
        <v>153</v>
      </c>
      <c r="D2166" s="12" t="s">
        <v>10081</v>
      </c>
      <c r="K2166" s="12" t="s">
        <v>5319</v>
      </c>
      <c r="L2166" s="12" t="s">
        <v>1712</v>
      </c>
      <c r="O2166" s="12" t="s">
        <v>10633</v>
      </c>
      <c r="AQ2166" s="12" t="s">
        <v>9258</v>
      </c>
    </row>
    <row r="2167" spans="1:43" ht="12.75">
      <c r="A2167" s="4" t="s">
        <v>791</v>
      </c>
      <c r="C2167" s="12" t="s">
        <v>154</v>
      </c>
      <c r="D2167" s="12" t="s">
        <v>10082</v>
      </c>
      <c r="E2167" s="12" t="s">
        <v>3810</v>
      </c>
      <c r="F2167" s="12" t="s">
        <v>693</v>
      </c>
      <c r="G2167" s="12" t="s">
        <v>4681</v>
      </c>
      <c r="H2167" s="12" t="s">
        <v>5599</v>
      </c>
      <c r="I2167" s="12" t="s">
        <v>5598</v>
      </c>
      <c r="J2167" s="12" t="s">
        <v>6171</v>
      </c>
      <c r="K2167" s="12" t="s">
        <v>3116</v>
      </c>
      <c r="L2167" s="12" t="s">
        <v>1713</v>
      </c>
      <c r="O2167" s="12" t="s">
        <v>10634</v>
      </c>
      <c r="V2167" s="12" t="s">
        <v>6128</v>
      </c>
      <c r="AH2167" s="12" t="s">
        <v>6842</v>
      </c>
      <c r="AO2167" s="12" t="s">
        <v>8823</v>
      </c>
      <c r="AP2167" s="12" t="s">
        <v>5926</v>
      </c>
      <c r="AQ2167" s="12" t="s">
        <v>9258</v>
      </c>
    </row>
    <row r="2168" ht="12.75">
      <c r="A2168" s="1" t="s">
        <v>3544</v>
      </c>
    </row>
    <row r="2169" spans="1:2" ht="12.75">
      <c r="A2169" s="1" t="s">
        <v>6520</v>
      </c>
      <c r="B2169" s="11" t="s">
        <v>5842</v>
      </c>
    </row>
    <row r="2170" spans="1:2" ht="12.75">
      <c r="A2170" s="1" t="s">
        <v>8078</v>
      </c>
      <c r="B2170" s="11" t="s">
        <v>5843</v>
      </c>
    </row>
    <row r="2171" ht="12.75">
      <c r="A2171" s="1" t="s">
        <v>6527</v>
      </c>
    </row>
    <row r="2172" spans="1:43" ht="12.75">
      <c r="A2172" s="1" t="s">
        <v>8317</v>
      </c>
      <c r="C2172" s="12" t="s">
        <v>155</v>
      </c>
      <c r="D2172" s="12" t="s">
        <v>10083</v>
      </c>
      <c r="K2172" s="12" t="s">
        <v>3117</v>
      </c>
      <c r="L2172" s="12" t="s">
        <v>1714</v>
      </c>
      <c r="O2172" s="12" t="s">
        <v>10635</v>
      </c>
      <c r="AQ2172" s="12" t="s">
        <v>9258</v>
      </c>
    </row>
    <row r="2173" spans="1:43" ht="12.75">
      <c r="A2173" s="4" t="s">
        <v>6528</v>
      </c>
      <c r="C2173" s="12" t="s">
        <v>5146</v>
      </c>
      <c r="D2173" s="12" t="s">
        <v>10203</v>
      </c>
      <c r="E2173" s="12" t="s">
        <v>8649</v>
      </c>
      <c r="F2173" s="12" t="s">
        <v>8217</v>
      </c>
      <c r="G2173" s="12" t="s">
        <v>4683</v>
      </c>
      <c r="H2173" s="12" t="s">
        <v>5600</v>
      </c>
      <c r="I2173" s="12" t="s">
        <v>6528</v>
      </c>
      <c r="J2173" s="12" t="s">
        <v>6172</v>
      </c>
      <c r="K2173" s="12" t="s">
        <v>4748</v>
      </c>
      <c r="L2173" s="12" t="s">
        <v>11339</v>
      </c>
      <c r="O2173" s="12" t="s">
        <v>10636</v>
      </c>
      <c r="V2173" s="12" t="s">
        <v>6129</v>
      </c>
      <c r="AH2173" s="12" t="s">
        <v>6843</v>
      </c>
      <c r="AO2173" s="12" t="s">
        <v>8824</v>
      </c>
      <c r="AP2173" s="12" t="s">
        <v>5926</v>
      </c>
      <c r="AQ2173" s="12" t="s">
        <v>9258</v>
      </c>
    </row>
    <row r="2174" ht="12.75">
      <c r="A2174" s="1" t="s">
        <v>1372</v>
      </c>
    </row>
    <row r="2175" ht="12.75">
      <c r="A2175" s="1" t="s">
        <v>5844</v>
      </c>
    </row>
    <row r="2176" spans="1:2" ht="12.75">
      <c r="A2176" s="1" t="s">
        <v>8673</v>
      </c>
      <c r="B2176" s="11" t="s">
        <v>7386</v>
      </c>
    </row>
    <row r="2177" ht="12.75">
      <c r="A2177" s="1" t="s">
        <v>6530</v>
      </c>
    </row>
    <row r="2178" ht="12.75">
      <c r="A2178" s="1" t="s">
        <v>6531</v>
      </c>
    </row>
    <row r="2179" spans="1:2" ht="12.75">
      <c r="A2179" s="1" t="s">
        <v>2803</v>
      </c>
      <c r="B2179" s="11" t="s">
        <v>2804</v>
      </c>
    </row>
    <row r="2180" ht="12.75">
      <c r="A2180" s="1" t="s">
        <v>2803</v>
      </c>
    </row>
    <row r="2181" spans="1:43" ht="12.75">
      <c r="A2181" s="1" t="s">
        <v>10883</v>
      </c>
      <c r="C2181" s="12" t="s">
        <v>156</v>
      </c>
      <c r="D2181" s="12" t="s">
        <v>10084</v>
      </c>
      <c r="K2181" s="12" t="s">
        <v>3119</v>
      </c>
      <c r="L2181" s="12" t="s">
        <v>1715</v>
      </c>
      <c r="O2181" s="12" t="s">
        <v>10637</v>
      </c>
      <c r="AQ2181" s="12" t="s">
        <v>9258</v>
      </c>
    </row>
    <row r="2182" ht="12.75">
      <c r="A2182" s="1" t="s">
        <v>1329</v>
      </c>
    </row>
    <row r="2183" spans="1:43" ht="12.75">
      <c r="A2183" s="4" t="s">
        <v>2038</v>
      </c>
      <c r="C2183" s="12" t="s">
        <v>3462</v>
      </c>
      <c r="D2183" s="12" t="s">
        <v>10204</v>
      </c>
      <c r="E2183" s="12" t="s">
        <v>8650</v>
      </c>
      <c r="F2183" s="13" t="s">
        <v>8218</v>
      </c>
      <c r="G2183" s="12" t="s">
        <v>2445</v>
      </c>
      <c r="H2183" s="12" t="s">
        <v>5601</v>
      </c>
      <c r="I2183" s="12" t="s">
        <v>5602</v>
      </c>
      <c r="J2183" s="12" t="s">
        <v>9052</v>
      </c>
      <c r="K2183" s="12" t="s">
        <v>4749</v>
      </c>
      <c r="L2183" s="12" t="s">
        <v>11340</v>
      </c>
      <c r="O2183" s="12" t="s">
        <v>7916</v>
      </c>
      <c r="V2183" s="12" t="s">
        <v>6130</v>
      </c>
      <c r="AH2183" s="12" t="s">
        <v>6844</v>
      </c>
      <c r="AO2183" s="12" t="s">
        <v>8825</v>
      </c>
      <c r="AP2183" s="12" t="s">
        <v>5926</v>
      </c>
      <c r="AQ2183" s="12" t="s">
        <v>9258</v>
      </c>
    </row>
    <row r="2184" spans="1:43" ht="12.75">
      <c r="A2184" s="4" t="s">
        <v>4617</v>
      </c>
      <c r="B2184" s="11" t="s">
        <v>9978</v>
      </c>
      <c r="C2184" s="12" t="s">
        <v>8046</v>
      </c>
      <c r="D2184" s="12" t="s">
        <v>10205</v>
      </c>
      <c r="E2184" s="12" t="s">
        <v>3793</v>
      </c>
      <c r="F2184" s="12" t="s">
        <v>10721</v>
      </c>
      <c r="G2184" s="12" t="s">
        <v>6968</v>
      </c>
      <c r="H2184" s="12" t="s">
        <v>5604</v>
      </c>
      <c r="I2184" s="12" t="s">
        <v>2929</v>
      </c>
      <c r="J2184" s="12" t="s">
        <v>9053</v>
      </c>
      <c r="K2184" s="12" t="s">
        <v>6990</v>
      </c>
      <c r="L2184" s="12" t="s">
        <v>7124</v>
      </c>
      <c r="O2184" s="12" t="s">
        <v>642</v>
      </c>
      <c r="V2184" s="12" t="s">
        <v>6131</v>
      </c>
      <c r="AH2184" s="12" t="s">
        <v>6845</v>
      </c>
      <c r="AO2184" s="12" t="s">
        <v>8826</v>
      </c>
      <c r="AP2184" s="12" t="s">
        <v>5926</v>
      </c>
      <c r="AQ2184" s="12" t="s">
        <v>5926</v>
      </c>
    </row>
    <row r="2185" spans="1:43" ht="12.75">
      <c r="A2185" s="4" t="s">
        <v>3939</v>
      </c>
      <c r="B2185" s="11" t="s">
        <v>9984</v>
      </c>
      <c r="C2185" s="12" t="s">
        <v>3463</v>
      </c>
      <c r="D2185" s="12" t="s">
        <v>10206</v>
      </c>
      <c r="E2185" s="12" t="s">
        <v>8651</v>
      </c>
      <c r="F2185" s="12" t="s">
        <v>10031</v>
      </c>
      <c r="G2185" s="12" t="s">
        <v>4684</v>
      </c>
      <c r="H2185" s="12" t="s">
        <v>5605</v>
      </c>
      <c r="I2185" s="12" t="s">
        <v>4750</v>
      </c>
      <c r="J2185" s="12" t="s">
        <v>9054</v>
      </c>
      <c r="K2185" s="12" t="s">
        <v>4750</v>
      </c>
      <c r="L2185" s="12" t="s">
        <v>11341</v>
      </c>
      <c r="O2185" s="12" t="s">
        <v>7917</v>
      </c>
      <c r="V2185" s="12" t="s">
        <v>6132</v>
      </c>
      <c r="AH2185" s="12" t="s">
        <v>6846</v>
      </c>
      <c r="AO2185" s="12" t="s">
        <v>8827</v>
      </c>
      <c r="AP2185" s="12" t="s">
        <v>5926</v>
      </c>
      <c r="AQ2185" s="12" t="s">
        <v>9258</v>
      </c>
    </row>
    <row r="2186" ht="12.75">
      <c r="A2186" s="1" t="s">
        <v>5845</v>
      </c>
    </row>
    <row r="2187" ht="12.75">
      <c r="A2187" s="1" t="s">
        <v>5846</v>
      </c>
    </row>
    <row r="2188" ht="12.75">
      <c r="A2188" s="1" t="s">
        <v>1386</v>
      </c>
    </row>
    <row r="2189" spans="1:43" ht="12.75">
      <c r="A2189" s="4" t="s">
        <v>3888</v>
      </c>
      <c r="C2189" s="12" t="s">
        <v>3464</v>
      </c>
      <c r="D2189" s="12" t="s">
        <v>10207</v>
      </c>
      <c r="E2189" s="12" t="s">
        <v>8652</v>
      </c>
      <c r="F2189" s="12" t="s">
        <v>10032</v>
      </c>
      <c r="G2189" s="12" t="s">
        <v>6967</v>
      </c>
      <c r="H2189" s="12" t="s">
        <v>5606</v>
      </c>
      <c r="I2189" s="12" t="s">
        <v>5607</v>
      </c>
      <c r="J2189" s="12" t="s">
        <v>9055</v>
      </c>
      <c r="K2189" s="12" t="s">
        <v>4751</v>
      </c>
      <c r="L2189" s="12" t="s">
        <v>11342</v>
      </c>
      <c r="O2189" s="12" t="s">
        <v>10638</v>
      </c>
      <c r="V2189" s="12" t="s">
        <v>6133</v>
      </c>
      <c r="AH2189" s="12" t="s">
        <v>6847</v>
      </c>
      <c r="AO2189" s="12" t="s">
        <v>8828</v>
      </c>
      <c r="AP2189" s="12" t="s">
        <v>5926</v>
      </c>
      <c r="AQ2189" s="12" t="s">
        <v>9258</v>
      </c>
    </row>
    <row r="2190" ht="12.75">
      <c r="A2190" s="1" t="s">
        <v>6651</v>
      </c>
    </row>
    <row r="2191" spans="1:43" ht="12.75">
      <c r="A2191" s="4" t="s">
        <v>6333</v>
      </c>
      <c r="C2191" s="12" t="s">
        <v>3465</v>
      </c>
      <c r="D2191" s="12" t="s">
        <v>10208</v>
      </c>
      <c r="E2191" s="12" t="s">
        <v>8653</v>
      </c>
      <c r="F2191" s="12" t="s">
        <v>10033</v>
      </c>
      <c r="G2191" s="12" t="s">
        <v>4685</v>
      </c>
      <c r="H2191" s="12" t="s">
        <v>5608</v>
      </c>
      <c r="I2191" s="12" t="s">
        <v>6333</v>
      </c>
      <c r="J2191" s="12" t="s">
        <v>9056</v>
      </c>
      <c r="K2191" s="12" t="s">
        <v>6333</v>
      </c>
      <c r="L2191" s="12" t="s">
        <v>11343</v>
      </c>
      <c r="O2191" s="12" t="s">
        <v>7918</v>
      </c>
      <c r="V2191" s="12" t="s">
        <v>6134</v>
      </c>
      <c r="AB2191" s="12" t="s">
        <v>11045</v>
      </c>
      <c r="AH2191" s="12" t="s">
        <v>6848</v>
      </c>
      <c r="AO2191" s="12" t="s">
        <v>8829</v>
      </c>
      <c r="AP2191" s="12" t="s">
        <v>5926</v>
      </c>
      <c r="AQ2191" s="12" t="s">
        <v>9258</v>
      </c>
    </row>
    <row r="2192" spans="1:43" ht="12.75">
      <c r="A2192" s="1" t="s">
        <v>9620</v>
      </c>
      <c r="C2192" s="12" t="s">
        <v>157</v>
      </c>
      <c r="D2192" s="12" t="s">
        <v>10087</v>
      </c>
      <c r="K2192" s="12" t="s">
        <v>3120</v>
      </c>
      <c r="L2192" s="12" t="s">
        <v>1716</v>
      </c>
      <c r="O2192" s="12" t="s">
        <v>10639</v>
      </c>
      <c r="AQ2192" s="12" t="s">
        <v>9258</v>
      </c>
    </row>
    <row r="2193" spans="1:43" ht="12.75">
      <c r="A2193" s="4" t="s">
        <v>2507</v>
      </c>
      <c r="B2193" s="11" t="s">
        <v>9978</v>
      </c>
      <c r="C2193" s="12" t="s">
        <v>9488</v>
      </c>
      <c r="D2193" s="12" t="s">
        <v>9188</v>
      </c>
      <c r="E2193" s="12" t="s">
        <v>8654</v>
      </c>
      <c r="F2193" s="12" t="s">
        <v>10034</v>
      </c>
      <c r="G2193" s="12" t="s">
        <v>4686</v>
      </c>
      <c r="H2193" s="12" t="s">
        <v>5609</v>
      </c>
      <c r="I2193" s="12" t="s">
        <v>3434</v>
      </c>
      <c r="J2193" s="12" t="s">
        <v>6978</v>
      </c>
      <c r="K2193" s="12" t="s">
        <v>2415</v>
      </c>
      <c r="L2193" s="12" t="s">
        <v>6716</v>
      </c>
      <c r="O2193" s="12" t="s">
        <v>9176</v>
      </c>
      <c r="V2193" s="12" t="s">
        <v>6135</v>
      </c>
      <c r="AH2193" s="12" t="s">
        <v>6849</v>
      </c>
      <c r="AO2193" s="12" t="s">
        <v>8831</v>
      </c>
      <c r="AP2193" s="12" t="s">
        <v>5926</v>
      </c>
      <c r="AQ2193" s="12" t="s">
        <v>5926</v>
      </c>
    </row>
    <row r="2194" spans="1:2" ht="12.75">
      <c r="A2194" s="1" t="s">
        <v>9047</v>
      </c>
      <c r="B2194" s="11" t="s">
        <v>9048</v>
      </c>
    </row>
    <row r="2195" ht="12.75">
      <c r="A2195" s="1" t="s">
        <v>10988</v>
      </c>
    </row>
    <row r="2196" ht="12.75">
      <c r="A2196" s="1" t="s">
        <v>5847</v>
      </c>
    </row>
    <row r="2197" ht="12.75">
      <c r="A2197" s="1" t="s">
        <v>6546</v>
      </c>
    </row>
    <row r="2198" ht="12.75">
      <c r="A2198" s="1" t="s">
        <v>5848</v>
      </c>
    </row>
    <row r="2199" spans="1:43" ht="12.75">
      <c r="A2199" s="1" t="s">
        <v>6056</v>
      </c>
      <c r="C2199" s="12" t="s">
        <v>9489</v>
      </c>
      <c r="D2199" s="12" t="s">
        <v>9189</v>
      </c>
      <c r="K2199" s="12" t="s">
        <v>7277</v>
      </c>
      <c r="L2199" s="12" t="s">
        <v>3327</v>
      </c>
      <c r="O2199" s="12" t="s">
        <v>9177</v>
      </c>
      <c r="AQ2199" s="12" t="s">
        <v>5926</v>
      </c>
    </row>
    <row r="2200" spans="1:43" ht="12.75">
      <c r="A2200" s="1" t="s">
        <v>6265</v>
      </c>
      <c r="C2200" s="12" t="s">
        <v>158</v>
      </c>
      <c r="D2200" s="12" t="s">
        <v>10088</v>
      </c>
      <c r="K2200" s="12" t="s">
        <v>6265</v>
      </c>
      <c r="L2200" s="12" t="s">
        <v>1717</v>
      </c>
      <c r="O2200" s="12" t="s">
        <v>10640</v>
      </c>
      <c r="AQ2200" s="12" t="s">
        <v>9258</v>
      </c>
    </row>
    <row r="2201" ht="12.75">
      <c r="A2201" s="1" t="s">
        <v>6547</v>
      </c>
    </row>
    <row r="2202" spans="1:43" ht="12.75">
      <c r="A2202" s="4" t="s">
        <v>6552</v>
      </c>
      <c r="C2202" s="12" t="s">
        <v>3466</v>
      </c>
      <c r="D2202" s="12" t="s">
        <v>10209</v>
      </c>
      <c r="E2202" s="12" t="s">
        <v>8655</v>
      </c>
      <c r="F2202" s="12" t="s">
        <v>10035</v>
      </c>
      <c r="G2202" s="12" t="s">
        <v>4687</v>
      </c>
      <c r="H2202" s="12" t="s">
        <v>6552</v>
      </c>
      <c r="I2202" s="12" t="s">
        <v>4752</v>
      </c>
      <c r="J2202" s="12" t="s">
        <v>9057</v>
      </c>
      <c r="K2202" s="12" t="s">
        <v>4752</v>
      </c>
      <c r="L2202" s="12" t="s">
        <v>6717</v>
      </c>
      <c r="O2202" s="12" t="s">
        <v>10641</v>
      </c>
      <c r="V2202" s="12" t="s">
        <v>6136</v>
      </c>
      <c r="AH2202" s="12" t="s">
        <v>6850</v>
      </c>
      <c r="AO2202" s="12" t="s">
        <v>8832</v>
      </c>
      <c r="AP2202" s="12" t="s">
        <v>5926</v>
      </c>
      <c r="AQ2202" s="12" t="s">
        <v>9258</v>
      </c>
    </row>
    <row r="2203" spans="1:43" ht="12.75">
      <c r="A2203" s="1" t="s">
        <v>9583</v>
      </c>
      <c r="C2203" s="12" t="s">
        <v>159</v>
      </c>
      <c r="D2203" s="12" t="s">
        <v>10089</v>
      </c>
      <c r="K2203" s="12" t="s">
        <v>3121</v>
      </c>
      <c r="L2203" s="12" t="s">
        <v>1718</v>
      </c>
      <c r="O2203" s="12" t="s">
        <v>10642</v>
      </c>
      <c r="AQ2203" s="12" t="s">
        <v>9258</v>
      </c>
    </row>
    <row r="2204" spans="1:43" ht="12.75">
      <c r="A2204" s="1" t="s">
        <v>3978</v>
      </c>
      <c r="C2204" s="12" t="s">
        <v>9490</v>
      </c>
      <c r="D2204" s="12" t="s">
        <v>1178</v>
      </c>
      <c r="K2204" s="12" t="s">
        <v>7278</v>
      </c>
      <c r="L2204" s="12" t="s">
        <v>3328</v>
      </c>
      <c r="O2204" s="12" t="s">
        <v>9178</v>
      </c>
      <c r="AQ2204" s="12" t="s">
        <v>5926</v>
      </c>
    </row>
    <row r="2205" spans="1:43" ht="12.75">
      <c r="A2205" s="1" t="s">
        <v>9607</v>
      </c>
      <c r="C2205" s="12" t="s">
        <v>160</v>
      </c>
      <c r="D2205" s="12" t="s">
        <v>10090</v>
      </c>
      <c r="K2205" s="12" t="s">
        <v>3122</v>
      </c>
      <c r="L2205" s="12" t="s">
        <v>1719</v>
      </c>
      <c r="O2205" s="12" t="s">
        <v>10643</v>
      </c>
      <c r="AQ2205" s="12" t="s">
        <v>9258</v>
      </c>
    </row>
    <row r="2206" spans="1:43" ht="12.75">
      <c r="A2206" s="1" t="s">
        <v>4063</v>
      </c>
      <c r="B2206" s="11" t="s">
        <v>1468</v>
      </c>
      <c r="C2206" s="12" t="s">
        <v>161</v>
      </c>
      <c r="D2206" s="12" t="s">
        <v>10091</v>
      </c>
      <c r="K2206" s="12" t="s">
        <v>3123</v>
      </c>
      <c r="L2206" s="12" t="s">
        <v>4063</v>
      </c>
      <c r="O2206" s="12" t="s">
        <v>10644</v>
      </c>
      <c r="AQ2206" s="12" t="s">
        <v>9258</v>
      </c>
    </row>
    <row r="2207" ht="12.75">
      <c r="A2207" s="1" t="s">
        <v>8658</v>
      </c>
    </row>
    <row r="2208" spans="1:43" ht="12.75">
      <c r="A2208" s="1" t="s">
        <v>2493</v>
      </c>
      <c r="C2208" s="12" t="s">
        <v>9491</v>
      </c>
      <c r="D2208" s="12" t="s">
        <v>9190</v>
      </c>
      <c r="K2208" s="12" t="s">
        <v>2493</v>
      </c>
      <c r="L2208" s="12" t="s">
        <v>3329</v>
      </c>
      <c r="O2208" s="12" t="s">
        <v>9179</v>
      </c>
      <c r="AQ2208" s="12" t="s">
        <v>5926</v>
      </c>
    </row>
    <row r="2209" ht="12.75">
      <c r="A2209" s="1" t="s">
        <v>9701</v>
      </c>
    </row>
    <row r="2210" spans="1:43" ht="12.75">
      <c r="A2210" s="1" t="s">
        <v>6998</v>
      </c>
      <c r="C2210" s="12" t="s">
        <v>162</v>
      </c>
      <c r="D2210" s="12" t="s">
        <v>10092</v>
      </c>
      <c r="K2210" s="12" t="s">
        <v>3124</v>
      </c>
      <c r="L2210" s="12" t="s">
        <v>1720</v>
      </c>
      <c r="O2210" s="12" t="s">
        <v>10645</v>
      </c>
      <c r="AQ2210" s="12" t="s">
        <v>9258</v>
      </c>
    </row>
    <row r="2211" ht="12.75">
      <c r="A2211" s="1" t="s">
        <v>8165</v>
      </c>
    </row>
    <row r="2212" ht="12.75">
      <c r="A2212" s="1" t="s">
        <v>6557</v>
      </c>
    </row>
    <row r="2213" spans="1:2" ht="12.75">
      <c r="A2213" s="1" t="s">
        <v>4645</v>
      </c>
      <c r="B2213" s="11" t="s">
        <v>9978</v>
      </c>
    </row>
    <row r="2214" spans="1:43" ht="12.75">
      <c r="A2214" s="1" t="s">
        <v>4647</v>
      </c>
      <c r="B2214" s="11" t="s">
        <v>9984</v>
      </c>
      <c r="C2214" s="12" t="s">
        <v>3467</v>
      </c>
      <c r="D2214" s="12" t="s">
        <v>10093</v>
      </c>
      <c r="K2214" s="12" t="s">
        <v>3125</v>
      </c>
      <c r="L2214" s="12" t="s">
        <v>1721</v>
      </c>
      <c r="O2214" s="12" t="s">
        <v>10646</v>
      </c>
      <c r="AQ2214" s="12" t="s">
        <v>9258</v>
      </c>
    </row>
    <row r="2215" spans="1:43" ht="12.75">
      <c r="A2215" s="1" t="s">
        <v>10904</v>
      </c>
      <c r="C2215" s="12" t="s">
        <v>163</v>
      </c>
      <c r="D2215" s="12" t="s">
        <v>10094</v>
      </c>
      <c r="K2215" s="12" t="s">
        <v>3126</v>
      </c>
      <c r="L2215" s="12" t="s">
        <v>1722</v>
      </c>
      <c r="O2215" s="12" t="s">
        <v>10647</v>
      </c>
      <c r="AQ2215" s="12" t="s">
        <v>9258</v>
      </c>
    </row>
    <row r="2216" ht="12.75">
      <c r="A2216" s="1" t="s">
        <v>9723</v>
      </c>
    </row>
    <row r="2217" spans="1:43" ht="12.75">
      <c r="A2217" s="1" t="s">
        <v>9095</v>
      </c>
      <c r="C2217" s="12" t="s">
        <v>164</v>
      </c>
      <c r="D2217" s="12" t="s">
        <v>10095</v>
      </c>
      <c r="K2217" s="12" t="s">
        <v>3127</v>
      </c>
      <c r="L2217" s="12" t="s">
        <v>1723</v>
      </c>
      <c r="O2217" s="12" t="s">
        <v>10648</v>
      </c>
      <c r="AQ2217" s="12" t="s">
        <v>9258</v>
      </c>
    </row>
    <row r="2218" ht="12.75">
      <c r="A2218" s="1" t="s">
        <v>6555</v>
      </c>
    </row>
    <row r="2219" ht="12.75">
      <c r="A2219" s="1" t="s">
        <v>6556</v>
      </c>
    </row>
    <row r="2220" spans="1:2" ht="12.75">
      <c r="A2220" s="1" t="s">
        <v>6409</v>
      </c>
      <c r="B2220" s="11" t="s">
        <v>6412</v>
      </c>
    </row>
    <row r="2221" spans="1:2" ht="12.75">
      <c r="A2221" s="1" t="s">
        <v>6410</v>
      </c>
      <c r="B2221" s="11" t="s">
        <v>6411</v>
      </c>
    </row>
    <row r="2222" ht="12.75">
      <c r="A2222" s="1" t="s">
        <v>5849</v>
      </c>
    </row>
    <row r="2223" ht="12.75">
      <c r="A2223" s="1" t="s">
        <v>6431</v>
      </c>
    </row>
    <row r="2224" spans="1:43" ht="12.75">
      <c r="A2224" s="1" t="s">
        <v>6287</v>
      </c>
      <c r="C2224" s="12" t="s">
        <v>165</v>
      </c>
      <c r="D2224" s="12" t="s">
        <v>10096</v>
      </c>
      <c r="K2224" s="12" t="s">
        <v>3128</v>
      </c>
      <c r="L2224" s="12" t="s">
        <v>1724</v>
      </c>
      <c r="O2224" s="12" t="s">
        <v>10649</v>
      </c>
      <c r="AQ2224" s="12" t="s">
        <v>9258</v>
      </c>
    </row>
    <row r="2225" spans="1:2" ht="12.75">
      <c r="A2225" s="1" t="s">
        <v>6568</v>
      </c>
      <c r="B2225" s="11" t="s">
        <v>9979</v>
      </c>
    </row>
    <row r="2226" spans="1:2" ht="12.75">
      <c r="A2226" s="1" t="s">
        <v>6569</v>
      </c>
      <c r="B2226" s="11" t="s">
        <v>9976</v>
      </c>
    </row>
    <row r="2227" ht="12.75">
      <c r="A2227" s="1" t="s">
        <v>9714</v>
      </c>
    </row>
    <row r="2228" spans="1:43" ht="12.75">
      <c r="A2228" s="1" t="s">
        <v>6319</v>
      </c>
      <c r="C2228" s="12" t="s">
        <v>166</v>
      </c>
      <c r="D2228" s="12" t="s">
        <v>10097</v>
      </c>
      <c r="K2228" s="12" t="s">
        <v>6319</v>
      </c>
      <c r="L2228" s="12" t="s">
        <v>8663</v>
      </c>
      <c r="O2228" s="12" t="s">
        <v>10650</v>
      </c>
      <c r="AQ2228" s="12" t="s">
        <v>9258</v>
      </c>
    </row>
    <row r="2229" spans="1:2" ht="12.75">
      <c r="A2229" s="1" t="s">
        <v>9698</v>
      </c>
      <c r="B2229" s="11" t="s">
        <v>9700</v>
      </c>
    </row>
    <row r="2230" ht="12.75">
      <c r="A2230" s="1" t="s">
        <v>4099</v>
      </c>
    </row>
    <row r="2231" spans="1:43" ht="12.75">
      <c r="A2231" s="1" t="s">
        <v>8338</v>
      </c>
      <c r="C2231" s="12" t="s">
        <v>167</v>
      </c>
      <c r="D2231" s="12" t="s">
        <v>10098</v>
      </c>
      <c r="K2231" s="12" t="s">
        <v>6567</v>
      </c>
      <c r="L2231" s="12" t="s">
        <v>1725</v>
      </c>
      <c r="O2231" s="12" t="s">
        <v>10651</v>
      </c>
      <c r="AQ2231" s="12" t="s">
        <v>9258</v>
      </c>
    </row>
    <row r="2232" spans="1:43" ht="12.75">
      <c r="A2232" s="1" t="s">
        <v>6567</v>
      </c>
      <c r="B2232" s="11" t="s">
        <v>9976</v>
      </c>
      <c r="C2232" s="12" t="s">
        <v>168</v>
      </c>
      <c r="D2232" s="12" t="s">
        <v>10099</v>
      </c>
      <c r="K2232" s="12" t="s">
        <v>3129</v>
      </c>
      <c r="L2232" s="12" t="s">
        <v>1726</v>
      </c>
      <c r="O2232" s="12" t="s">
        <v>10652</v>
      </c>
      <c r="AQ2232" s="12" t="s">
        <v>9258</v>
      </c>
    </row>
    <row r="2233" spans="1:43" ht="12.75">
      <c r="A2233" s="1" t="s">
        <v>6324</v>
      </c>
      <c r="B2233" s="11" t="s">
        <v>9991</v>
      </c>
      <c r="C2233" s="12" t="s">
        <v>168</v>
      </c>
      <c r="D2233" s="12" t="s">
        <v>10100</v>
      </c>
      <c r="K2233" s="12" t="s">
        <v>6567</v>
      </c>
      <c r="L2233" s="12" t="s">
        <v>1725</v>
      </c>
      <c r="O2233" s="12" t="s">
        <v>10653</v>
      </c>
      <c r="AQ2233" s="12" t="s">
        <v>9258</v>
      </c>
    </row>
    <row r="2234" ht="12.75">
      <c r="A2234" s="1" t="s">
        <v>6570</v>
      </c>
    </row>
    <row r="2235" spans="1:43" ht="12.75">
      <c r="A2235" s="1" t="s">
        <v>6549</v>
      </c>
      <c r="B2235" s="11" t="s">
        <v>4615</v>
      </c>
      <c r="C2235" s="12" t="s">
        <v>170</v>
      </c>
      <c r="D2235" s="12" t="s">
        <v>10101</v>
      </c>
      <c r="K2235" s="12" t="s">
        <v>3130</v>
      </c>
      <c r="L2235" s="12" t="s">
        <v>1727</v>
      </c>
      <c r="O2235" s="12" t="s">
        <v>10655</v>
      </c>
      <c r="AQ2235" s="12" t="s">
        <v>9258</v>
      </c>
    </row>
    <row r="2236" spans="1:43" ht="12.75">
      <c r="A2236" s="1" t="s">
        <v>5850</v>
      </c>
      <c r="B2236" s="11" t="s">
        <v>4616</v>
      </c>
      <c r="C2236" s="12" t="s">
        <v>169</v>
      </c>
      <c r="D2236" s="12" t="s">
        <v>10101</v>
      </c>
      <c r="K2236" s="12" t="s">
        <v>3130</v>
      </c>
      <c r="L2236" s="12" t="s">
        <v>1727</v>
      </c>
      <c r="O2236" s="12" t="s">
        <v>10654</v>
      </c>
      <c r="AQ2236" s="12" t="s">
        <v>9258</v>
      </c>
    </row>
    <row r="2237" spans="1:43" ht="12.75">
      <c r="A2237" s="4" t="s">
        <v>8770</v>
      </c>
      <c r="C2237" s="12" t="s">
        <v>3468</v>
      </c>
      <c r="D2237" s="12" t="s">
        <v>9270</v>
      </c>
      <c r="E2237" s="12" t="s">
        <v>8656</v>
      </c>
      <c r="F2237" s="12" t="s">
        <v>10036</v>
      </c>
      <c r="G2237" s="12" t="s">
        <v>4688</v>
      </c>
      <c r="H2237" s="12" t="s">
        <v>3435</v>
      </c>
      <c r="I2237" s="12" t="s">
        <v>8770</v>
      </c>
      <c r="J2237" s="12" t="s">
        <v>9058</v>
      </c>
      <c r="K2237" s="12" t="s">
        <v>8770</v>
      </c>
      <c r="L2237" s="12" t="s">
        <v>6718</v>
      </c>
      <c r="O2237" s="12" t="s">
        <v>7919</v>
      </c>
      <c r="V2237" s="12" t="s">
        <v>6137</v>
      </c>
      <c r="AH2237" s="12" t="s">
        <v>6851</v>
      </c>
      <c r="AO2237" s="12" t="s">
        <v>8833</v>
      </c>
      <c r="AP2237" s="12" t="s">
        <v>5926</v>
      </c>
      <c r="AQ2237" s="12" t="s">
        <v>9258</v>
      </c>
    </row>
    <row r="2238" spans="1:43" ht="12.75">
      <c r="A2238" s="1" t="s">
        <v>10980</v>
      </c>
      <c r="C2238" s="12" t="s">
        <v>171</v>
      </c>
      <c r="D2238" s="12" t="s">
        <v>10102</v>
      </c>
      <c r="K2238" s="12" t="s">
        <v>3131</v>
      </c>
      <c r="L2238" s="12" t="s">
        <v>1728</v>
      </c>
      <c r="O2238" s="12" t="s">
        <v>10656</v>
      </c>
      <c r="AQ2238" s="12" t="s">
        <v>9258</v>
      </c>
    </row>
    <row r="2239" spans="1:43" ht="12.75">
      <c r="A2239" s="1" t="s">
        <v>6273</v>
      </c>
      <c r="C2239" s="12" t="s">
        <v>172</v>
      </c>
      <c r="D2239" s="12" t="s">
        <v>10103</v>
      </c>
      <c r="K2239" s="12" t="s">
        <v>3132</v>
      </c>
      <c r="L2239" s="12" t="s">
        <v>1729</v>
      </c>
      <c r="O2239" s="12" t="s">
        <v>10657</v>
      </c>
      <c r="AQ2239" s="12" t="s">
        <v>9258</v>
      </c>
    </row>
    <row r="2240" ht="12.75">
      <c r="A2240" s="1" t="s">
        <v>4110</v>
      </c>
    </row>
    <row r="2241" ht="12.75">
      <c r="A2241" s="1" t="s">
        <v>5851</v>
      </c>
    </row>
    <row r="2242" spans="1:43" ht="12.75">
      <c r="A2242" s="4" t="s">
        <v>1374</v>
      </c>
      <c r="C2242" s="12" t="s">
        <v>3469</v>
      </c>
      <c r="D2242" s="12" t="s">
        <v>10210</v>
      </c>
      <c r="E2242" s="12" t="s">
        <v>4407</v>
      </c>
      <c r="F2242" s="13" t="s">
        <v>10037</v>
      </c>
      <c r="G2242" s="12" t="s">
        <v>4689</v>
      </c>
      <c r="H2242" s="12" t="s">
        <v>3436</v>
      </c>
      <c r="I2242" s="12" t="s">
        <v>1374</v>
      </c>
      <c r="J2242" s="12" t="s">
        <v>9059</v>
      </c>
      <c r="K2242" s="12" t="s">
        <v>2416</v>
      </c>
      <c r="L2242" s="12" t="s">
        <v>6719</v>
      </c>
      <c r="O2242" s="12" t="s">
        <v>7920</v>
      </c>
      <c r="V2242" s="12" t="s">
        <v>6138</v>
      </c>
      <c r="AH2242" s="12" t="s">
        <v>6852</v>
      </c>
      <c r="AO2242" s="12" t="s">
        <v>10722</v>
      </c>
      <c r="AP2242" s="12" t="s">
        <v>5926</v>
      </c>
      <c r="AQ2242" s="12" t="s">
        <v>9258</v>
      </c>
    </row>
    <row r="2243" ht="12.75">
      <c r="A2243" s="1" t="s">
        <v>6572</v>
      </c>
    </row>
    <row r="2244" ht="12.75">
      <c r="A2244" s="1" t="s">
        <v>10539</v>
      </c>
    </row>
    <row r="2245" ht="12.75">
      <c r="A2245" s="1" t="s">
        <v>10327</v>
      </c>
    </row>
    <row r="2246" ht="12.75">
      <c r="A2246" s="1" t="s">
        <v>6581</v>
      </c>
    </row>
    <row r="2247" ht="12.75">
      <c r="A2247" s="1" t="s">
        <v>6580</v>
      </c>
    </row>
    <row r="2248" spans="1:43" ht="12.75">
      <c r="A2248" s="1" t="s">
        <v>2785</v>
      </c>
      <c r="B2248" s="11" t="s">
        <v>9492</v>
      </c>
      <c r="C2248" s="12" t="s">
        <v>9493</v>
      </c>
      <c r="D2248" s="12" t="s">
        <v>9192</v>
      </c>
      <c r="K2248" s="12" t="s">
        <v>7279</v>
      </c>
      <c r="L2248" s="12" t="s">
        <v>3330</v>
      </c>
      <c r="O2248" s="12" t="s">
        <v>5763</v>
      </c>
      <c r="AQ2248" s="12" t="s">
        <v>5926</v>
      </c>
    </row>
    <row r="2249" ht="12.75">
      <c r="A2249" s="1" t="s">
        <v>10534</v>
      </c>
    </row>
    <row r="2250" ht="12.75">
      <c r="A2250" s="1" t="s">
        <v>3527</v>
      </c>
    </row>
    <row r="2251" ht="12.75">
      <c r="A2251" s="1" t="s">
        <v>6583</v>
      </c>
    </row>
    <row r="2252" spans="1:43" ht="12.75">
      <c r="A2252" s="1" t="s">
        <v>6582</v>
      </c>
      <c r="C2252" s="12" t="s">
        <v>9495</v>
      </c>
      <c r="D2252" s="12" t="s">
        <v>9191</v>
      </c>
      <c r="K2252" s="12" t="s">
        <v>6582</v>
      </c>
      <c r="L2252" s="12" t="s">
        <v>3331</v>
      </c>
      <c r="O2252" s="12" t="s">
        <v>5764</v>
      </c>
      <c r="AQ2252" s="12" t="s">
        <v>5926</v>
      </c>
    </row>
    <row r="2253" spans="1:43" ht="12.75">
      <c r="A2253" s="1" t="s">
        <v>6343</v>
      </c>
      <c r="C2253" s="12" t="s">
        <v>173</v>
      </c>
      <c r="D2253" s="12" t="s">
        <v>10104</v>
      </c>
      <c r="E2253" s="12" t="s">
        <v>5833</v>
      </c>
      <c r="K2253" s="12" t="s">
        <v>3133</v>
      </c>
      <c r="L2253" s="12" t="s">
        <v>1730</v>
      </c>
      <c r="O2253" s="12" t="s">
        <v>10658</v>
      </c>
      <c r="AQ2253" s="12" t="s">
        <v>9258</v>
      </c>
    </row>
    <row r="2254" spans="1:43" ht="12.75">
      <c r="A2254" s="1" t="s">
        <v>8293</v>
      </c>
      <c r="C2254" s="12" t="s">
        <v>174</v>
      </c>
      <c r="D2254" s="12" t="s">
        <v>10105</v>
      </c>
      <c r="K2254" s="12" t="s">
        <v>3134</v>
      </c>
      <c r="L2254" s="12" t="s">
        <v>1731</v>
      </c>
      <c r="O2254" s="12" t="s">
        <v>10659</v>
      </c>
      <c r="AQ2254" s="12" t="s">
        <v>9258</v>
      </c>
    </row>
    <row r="2255" spans="1:43" ht="12.75">
      <c r="A2255" s="4" t="s">
        <v>4615</v>
      </c>
      <c r="B2255" s="11" t="s">
        <v>8341</v>
      </c>
      <c r="C2255" s="12" t="s">
        <v>9496</v>
      </c>
      <c r="D2255" s="12" t="s">
        <v>6883</v>
      </c>
      <c r="E2255" s="12" t="s">
        <v>4408</v>
      </c>
      <c r="F2255" s="12" t="s">
        <v>10038</v>
      </c>
      <c r="G2255" s="12" t="s">
        <v>707</v>
      </c>
      <c r="H2255" s="12" t="s">
        <v>3437</v>
      </c>
      <c r="I2255" s="12" t="s">
        <v>3438</v>
      </c>
      <c r="J2255" s="12" t="s">
        <v>10565</v>
      </c>
      <c r="K2255" s="12" t="s">
        <v>7280</v>
      </c>
      <c r="L2255" s="12" t="s">
        <v>8730</v>
      </c>
      <c r="O2255" s="12" t="s">
        <v>5773</v>
      </c>
      <c r="V2255" s="12" t="s">
        <v>10200</v>
      </c>
      <c r="AH2255" s="12" t="s">
        <v>6853</v>
      </c>
      <c r="AO2255" s="12" t="s">
        <v>10725</v>
      </c>
      <c r="AP2255" s="12" t="s">
        <v>5926</v>
      </c>
      <c r="AQ2255" s="12" t="s">
        <v>5926</v>
      </c>
    </row>
    <row r="2256" ht="12.75">
      <c r="A2256" s="1" t="s">
        <v>2839</v>
      </c>
    </row>
    <row r="2257" spans="1:2" ht="12.75">
      <c r="A2257" s="1" t="s">
        <v>6584</v>
      </c>
      <c r="B2257" s="11" t="s">
        <v>6585</v>
      </c>
    </row>
    <row r="2258" ht="12.75">
      <c r="A2258" s="1" t="s">
        <v>6586</v>
      </c>
    </row>
    <row r="2259" ht="12.75">
      <c r="A2259" s="1" t="s">
        <v>6588</v>
      </c>
    </row>
    <row r="2260" spans="1:43" ht="12.75">
      <c r="A2260" s="1" t="s">
        <v>9644</v>
      </c>
      <c r="C2260" s="12" t="s">
        <v>175</v>
      </c>
      <c r="D2260" s="12" t="s">
        <v>10106</v>
      </c>
      <c r="K2260" s="12" t="s">
        <v>3135</v>
      </c>
      <c r="L2260" s="12" t="s">
        <v>1732</v>
      </c>
      <c r="O2260" s="12" t="s">
        <v>10660</v>
      </c>
      <c r="AQ2260" s="12" t="s">
        <v>9258</v>
      </c>
    </row>
    <row r="2261" spans="1:2" ht="12.75">
      <c r="A2261" s="1" t="s">
        <v>6587</v>
      </c>
      <c r="B2261" s="11" t="s">
        <v>5852</v>
      </c>
    </row>
    <row r="2262" spans="1:43" ht="12.75">
      <c r="A2262" s="1" t="s">
        <v>6736</v>
      </c>
      <c r="C2262" s="12" t="s">
        <v>176</v>
      </c>
      <c r="D2262" s="12" t="s">
        <v>10111</v>
      </c>
      <c r="K2262" s="12" t="s">
        <v>3136</v>
      </c>
      <c r="L2262" s="12" t="s">
        <v>1733</v>
      </c>
      <c r="O2262" s="12" t="s">
        <v>10661</v>
      </c>
      <c r="AQ2262" s="12" t="s">
        <v>9258</v>
      </c>
    </row>
    <row r="2263" ht="12.75">
      <c r="A2263" s="1" t="s">
        <v>8663</v>
      </c>
    </row>
    <row r="2264" spans="1:43" ht="12.75">
      <c r="A2264" s="1" t="s">
        <v>10981</v>
      </c>
      <c r="C2264" s="12" t="s">
        <v>177</v>
      </c>
      <c r="D2264" s="12" t="s">
        <v>10107</v>
      </c>
      <c r="K2264" s="12" t="s">
        <v>3137</v>
      </c>
      <c r="L2264" s="12" t="s">
        <v>1734</v>
      </c>
      <c r="O2264" s="12" t="s">
        <v>10662</v>
      </c>
      <c r="AQ2264" s="12" t="s">
        <v>9258</v>
      </c>
    </row>
    <row r="2265" spans="1:43" ht="12.75">
      <c r="A2265" s="1" t="s">
        <v>6737</v>
      </c>
      <c r="C2265" s="12" t="s">
        <v>178</v>
      </c>
      <c r="D2265" s="12" t="s">
        <v>10108</v>
      </c>
      <c r="K2265" s="12" t="s">
        <v>6737</v>
      </c>
      <c r="L2265" s="12" t="s">
        <v>1735</v>
      </c>
      <c r="O2265" s="12" t="s">
        <v>10663</v>
      </c>
      <c r="AQ2265" s="12" t="s">
        <v>9258</v>
      </c>
    </row>
    <row r="2266" spans="1:2" ht="12.75">
      <c r="A2266" s="1" t="s">
        <v>4981</v>
      </c>
      <c r="B2266" s="11" t="s">
        <v>4982</v>
      </c>
    </row>
    <row r="2267" spans="1:43" ht="12.75">
      <c r="A2267" s="1" t="s">
        <v>8292</v>
      </c>
      <c r="C2267" s="12" t="s">
        <v>179</v>
      </c>
      <c r="D2267" s="12" t="s">
        <v>10112</v>
      </c>
      <c r="K2267" s="12" t="s">
        <v>3138</v>
      </c>
      <c r="L2267" s="12" t="s">
        <v>1736</v>
      </c>
      <c r="O2267" s="12" t="s">
        <v>10664</v>
      </c>
      <c r="AQ2267" s="12" t="s">
        <v>9258</v>
      </c>
    </row>
    <row r="2268" spans="1:43" ht="12.75">
      <c r="A2268" s="4" t="s">
        <v>9757</v>
      </c>
      <c r="B2268" s="11" t="s">
        <v>10667</v>
      </c>
      <c r="C2268" s="12" t="s">
        <v>180</v>
      </c>
      <c r="D2268" s="12" t="s">
        <v>6721</v>
      </c>
      <c r="E2268" s="12" t="s">
        <v>4409</v>
      </c>
      <c r="F2268" s="12" t="s">
        <v>10040</v>
      </c>
      <c r="G2268" s="12" t="s">
        <v>3824</v>
      </c>
      <c r="H2268" s="12" t="s">
        <v>9757</v>
      </c>
      <c r="I2268" s="12" t="s">
        <v>6409</v>
      </c>
      <c r="J2268" s="12" t="s">
        <v>10566</v>
      </c>
      <c r="K2268" s="12" t="s">
        <v>6409</v>
      </c>
      <c r="L2268" s="12" t="s">
        <v>6409</v>
      </c>
      <c r="O2268" s="12" t="s">
        <v>7921</v>
      </c>
      <c r="V2268" s="12" t="s">
        <v>6140</v>
      </c>
      <c r="AB2268" s="12" t="s">
        <v>10297</v>
      </c>
      <c r="AH2268" s="12" t="s">
        <v>6854</v>
      </c>
      <c r="AO2268" s="12" t="s">
        <v>10726</v>
      </c>
      <c r="AP2268" s="12" t="s">
        <v>5926</v>
      </c>
      <c r="AQ2268" s="12" t="s">
        <v>9258</v>
      </c>
    </row>
    <row r="2269" spans="1:2" ht="12.75">
      <c r="A2269" s="4" t="s">
        <v>10665</v>
      </c>
      <c r="B2269" s="11" t="s">
        <v>10666</v>
      </c>
    </row>
    <row r="2270" spans="1:43" ht="12.75">
      <c r="A2270" s="4" t="s">
        <v>4187</v>
      </c>
      <c r="C2270" s="12" t="s">
        <v>3470</v>
      </c>
      <c r="D2270" s="12" t="s">
        <v>10211</v>
      </c>
      <c r="E2270" s="12" t="s">
        <v>4410</v>
      </c>
      <c r="F2270" s="12" t="s">
        <v>10039</v>
      </c>
      <c r="G2270" s="12" t="s">
        <v>10747</v>
      </c>
      <c r="H2270" s="12" t="s">
        <v>4187</v>
      </c>
      <c r="I2270" s="12" t="s">
        <v>9757</v>
      </c>
      <c r="J2270" s="12" t="s">
        <v>6991</v>
      </c>
      <c r="K2270" s="12" t="s">
        <v>2417</v>
      </c>
      <c r="L2270" s="12" t="s">
        <v>6720</v>
      </c>
      <c r="O2270" s="12" t="s">
        <v>7444</v>
      </c>
      <c r="V2270" s="12" t="s">
        <v>6139</v>
      </c>
      <c r="AH2270" s="12" t="s">
        <v>6855</v>
      </c>
      <c r="AO2270" s="12" t="s">
        <v>10727</v>
      </c>
      <c r="AP2270" s="12" t="s">
        <v>5926</v>
      </c>
      <c r="AQ2270" s="12" t="s">
        <v>9258</v>
      </c>
    </row>
    <row r="2271" spans="1:43" ht="12.75">
      <c r="A2271" s="4" t="s">
        <v>9249</v>
      </c>
      <c r="B2271" s="11" t="s">
        <v>9977</v>
      </c>
      <c r="C2271" s="12" t="s">
        <v>3471</v>
      </c>
      <c r="D2271" s="12" t="s">
        <v>11344</v>
      </c>
      <c r="E2271" s="12" t="s">
        <v>4411</v>
      </c>
      <c r="F2271" s="12" t="s">
        <v>10041</v>
      </c>
      <c r="G2271" s="12" t="s">
        <v>708</v>
      </c>
      <c r="H2271" s="12" t="s">
        <v>2418</v>
      </c>
      <c r="I2271" s="12" t="s">
        <v>2418</v>
      </c>
      <c r="J2271" s="12" t="s">
        <v>6992</v>
      </c>
      <c r="K2271" s="12" t="s">
        <v>2418</v>
      </c>
      <c r="L2271" s="12" t="s">
        <v>2418</v>
      </c>
      <c r="O2271" s="12" t="s">
        <v>7922</v>
      </c>
      <c r="V2271" s="12" t="s">
        <v>6141</v>
      </c>
      <c r="AB2271" s="12" t="s">
        <v>7882</v>
      </c>
      <c r="AH2271" s="12" t="s">
        <v>6856</v>
      </c>
      <c r="AO2271" s="12" t="s">
        <v>10728</v>
      </c>
      <c r="AP2271" s="12" t="s">
        <v>5926</v>
      </c>
      <c r="AQ2271" s="12" t="s">
        <v>9258</v>
      </c>
    </row>
    <row r="2272" ht="12.75">
      <c r="A2272" s="1" t="s">
        <v>5853</v>
      </c>
    </row>
    <row r="2273" spans="1:43" ht="12.75">
      <c r="A2273" s="4" t="s">
        <v>8771</v>
      </c>
      <c r="C2273" s="12" t="s">
        <v>181</v>
      </c>
      <c r="D2273" s="12" t="s">
        <v>771</v>
      </c>
      <c r="E2273" s="12" t="s">
        <v>773</v>
      </c>
      <c r="F2273" s="12" t="s">
        <v>10042</v>
      </c>
      <c r="G2273" s="12" t="s">
        <v>709</v>
      </c>
      <c r="H2273" s="12" t="s">
        <v>2897</v>
      </c>
      <c r="I2273" s="12" t="s">
        <v>2419</v>
      </c>
      <c r="J2273" s="12" t="s">
        <v>6993</v>
      </c>
      <c r="K2273" s="12" t="s">
        <v>2419</v>
      </c>
      <c r="L2273" s="12" t="s">
        <v>6722</v>
      </c>
      <c r="O2273" s="12" t="s">
        <v>772</v>
      </c>
      <c r="V2273" s="12" t="s">
        <v>6142</v>
      </c>
      <c r="AH2273" s="12" t="s">
        <v>6857</v>
      </c>
      <c r="AO2273" s="12" t="s">
        <v>10729</v>
      </c>
      <c r="AP2273" s="12" t="s">
        <v>5926</v>
      </c>
      <c r="AQ2273" s="12" t="s">
        <v>9258</v>
      </c>
    </row>
    <row r="2274" spans="1:2" ht="12.75">
      <c r="A2274" s="1" t="s">
        <v>6487</v>
      </c>
      <c r="B2274" s="11" t="s">
        <v>9979</v>
      </c>
    </row>
    <row r="2275" ht="12.75">
      <c r="A2275" s="1" t="s">
        <v>5346</v>
      </c>
    </row>
    <row r="2276" spans="1:43" ht="12.75">
      <c r="A2276" s="1" t="s">
        <v>10920</v>
      </c>
      <c r="C2276" s="12" t="s">
        <v>182</v>
      </c>
      <c r="D2276" s="12" t="s">
        <v>10113</v>
      </c>
      <c r="K2276" s="12" t="s">
        <v>3139</v>
      </c>
      <c r="L2276" s="12" t="s">
        <v>1737</v>
      </c>
      <c r="O2276" s="12" t="s">
        <v>10668</v>
      </c>
      <c r="AQ2276" s="12" t="s">
        <v>9258</v>
      </c>
    </row>
    <row r="2277" ht="12.75">
      <c r="A2277" s="1" t="s">
        <v>10535</v>
      </c>
    </row>
    <row r="2278" spans="1:43" ht="12.75">
      <c r="A2278" s="1" t="s">
        <v>9610</v>
      </c>
      <c r="B2278" s="11" t="s">
        <v>3141</v>
      </c>
      <c r="C2278" s="12" t="s">
        <v>183</v>
      </c>
      <c r="D2278" s="12" t="s">
        <v>10114</v>
      </c>
      <c r="K2278" s="12" t="s">
        <v>3140</v>
      </c>
      <c r="L2278" s="12" t="s">
        <v>1738</v>
      </c>
      <c r="O2278" s="12" t="s">
        <v>10669</v>
      </c>
      <c r="AQ2278" s="12" t="s">
        <v>9258</v>
      </c>
    </row>
    <row r="2279" spans="1:43" ht="12.75">
      <c r="A2279" s="1" t="s">
        <v>9611</v>
      </c>
      <c r="C2279" s="12" t="s">
        <v>184</v>
      </c>
      <c r="D2279" s="12" t="s">
        <v>10115</v>
      </c>
      <c r="K2279" s="12" t="s">
        <v>3142</v>
      </c>
      <c r="L2279" s="12" t="s">
        <v>3142</v>
      </c>
      <c r="O2279" s="12" t="s">
        <v>10670</v>
      </c>
      <c r="AQ2279" s="12" t="s">
        <v>9258</v>
      </c>
    </row>
    <row r="2280" ht="12.75">
      <c r="A2280" s="1" t="s">
        <v>10538</v>
      </c>
    </row>
    <row r="2281" spans="1:43" ht="12.75">
      <c r="A2281" s="1" t="s">
        <v>10907</v>
      </c>
      <c r="C2281" s="12" t="s">
        <v>185</v>
      </c>
      <c r="D2281" s="12" t="s">
        <v>10116</v>
      </c>
      <c r="K2281" s="12" t="s">
        <v>3143</v>
      </c>
      <c r="L2281" s="12" t="s">
        <v>1739</v>
      </c>
      <c r="O2281" s="12" t="s">
        <v>10671</v>
      </c>
      <c r="AQ2281" s="12" t="s">
        <v>9258</v>
      </c>
    </row>
    <row r="2282" spans="1:43" ht="12.75">
      <c r="A2282" s="1" t="s">
        <v>10998</v>
      </c>
      <c r="C2282" s="12" t="s">
        <v>186</v>
      </c>
      <c r="D2282" s="12" t="s">
        <v>10117</v>
      </c>
      <c r="K2282" s="12" t="s">
        <v>3144</v>
      </c>
      <c r="L2282" s="12" t="s">
        <v>1740</v>
      </c>
      <c r="O2282" s="12" t="s">
        <v>10672</v>
      </c>
      <c r="AQ2282" s="12" t="s">
        <v>9258</v>
      </c>
    </row>
    <row r="2283" spans="1:43" ht="12.75">
      <c r="A2283" s="1" t="s">
        <v>9741</v>
      </c>
      <c r="C2283" s="12" t="s">
        <v>187</v>
      </c>
      <c r="D2283" s="12" t="s">
        <v>10118</v>
      </c>
      <c r="K2283" s="12" t="s">
        <v>3145</v>
      </c>
      <c r="L2283" s="12" t="s">
        <v>1741</v>
      </c>
      <c r="O2283" s="12" t="s">
        <v>10673</v>
      </c>
      <c r="AQ2283" s="12" t="s">
        <v>9258</v>
      </c>
    </row>
    <row r="2284" ht="12.75">
      <c r="A2284" s="1" t="s">
        <v>5854</v>
      </c>
    </row>
    <row r="2285" spans="1:2" ht="12.75">
      <c r="A2285" s="1" t="s">
        <v>4741</v>
      </c>
      <c r="B2285" s="11" t="s">
        <v>9993</v>
      </c>
    </row>
    <row r="2286" ht="12.75">
      <c r="A2286" s="1" t="s">
        <v>9043</v>
      </c>
    </row>
    <row r="2287" ht="12.75">
      <c r="A2287" s="1" t="s">
        <v>5855</v>
      </c>
    </row>
    <row r="2288" ht="12.75">
      <c r="A2288" s="1" t="s">
        <v>10328</v>
      </c>
    </row>
    <row r="2289" spans="1:43" ht="12.75">
      <c r="A2289" s="1" t="s">
        <v>6075</v>
      </c>
      <c r="B2289" s="11" t="s">
        <v>6076</v>
      </c>
      <c r="C2289" s="12" t="s">
        <v>9497</v>
      </c>
      <c r="D2289" s="12" t="s">
        <v>9193</v>
      </c>
      <c r="K2289" s="12" t="s">
        <v>6075</v>
      </c>
      <c r="L2289" s="12" t="s">
        <v>3332</v>
      </c>
      <c r="O2289" s="12" t="s">
        <v>5765</v>
      </c>
      <c r="AQ2289" s="12" t="s">
        <v>5926</v>
      </c>
    </row>
    <row r="2290" spans="1:43" ht="12.75">
      <c r="A2290" s="1" t="s">
        <v>11374</v>
      </c>
      <c r="B2290" s="11" t="s">
        <v>7724</v>
      </c>
      <c r="C2290" s="12" t="s">
        <v>188</v>
      </c>
      <c r="D2290" s="12" t="s">
        <v>10365</v>
      </c>
      <c r="K2290" s="12" t="s">
        <v>3147</v>
      </c>
      <c r="L2290" s="12" t="s">
        <v>1742</v>
      </c>
      <c r="O2290" s="12" t="s">
        <v>10676</v>
      </c>
      <c r="AQ2290" s="12" t="s">
        <v>9258</v>
      </c>
    </row>
    <row r="2291" spans="1:43" ht="12.75">
      <c r="A2291" s="1" t="s">
        <v>6271</v>
      </c>
      <c r="B2291" s="11" t="s">
        <v>11375</v>
      </c>
      <c r="C2291" s="12" t="s">
        <v>189</v>
      </c>
      <c r="D2291" s="12" t="s">
        <v>10120</v>
      </c>
      <c r="K2291" s="12" t="s">
        <v>11374</v>
      </c>
      <c r="L2291" s="12" t="s">
        <v>1743</v>
      </c>
      <c r="O2291" s="12" t="s">
        <v>10675</v>
      </c>
      <c r="AQ2291" s="12" t="s">
        <v>9258</v>
      </c>
    </row>
    <row r="2292" spans="1:43" ht="12.75">
      <c r="A2292" s="1" t="s">
        <v>7725</v>
      </c>
      <c r="B2292" s="11" t="s">
        <v>6272</v>
      </c>
      <c r="C2292" s="12" t="s">
        <v>191</v>
      </c>
      <c r="D2292" s="12" t="s">
        <v>10119</v>
      </c>
      <c r="K2292" s="12" t="s">
        <v>3146</v>
      </c>
      <c r="L2292" s="12" t="s">
        <v>1744</v>
      </c>
      <c r="O2292" s="12" t="s">
        <v>10674</v>
      </c>
      <c r="AQ2292" s="12" t="s">
        <v>9258</v>
      </c>
    </row>
    <row r="2293" ht="12.75">
      <c r="A2293" s="1" t="s">
        <v>9033</v>
      </c>
    </row>
    <row r="2294" ht="12.75">
      <c r="A2294" s="1" t="s">
        <v>5856</v>
      </c>
    </row>
    <row r="2295" ht="12.75">
      <c r="A2295" s="1" t="s">
        <v>10352</v>
      </c>
    </row>
    <row r="2296" spans="1:43" ht="12.75">
      <c r="A2296" s="1" t="s">
        <v>6294</v>
      </c>
      <c r="B2296" s="11" t="s">
        <v>190</v>
      </c>
      <c r="C2296" s="12" t="s">
        <v>192</v>
      </c>
      <c r="D2296" s="12" t="s">
        <v>10121</v>
      </c>
      <c r="K2296" s="12" t="s">
        <v>3148</v>
      </c>
      <c r="L2296" s="12" t="s">
        <v>1745</v>
      </c>
      <c r="O2296" s="12" t="s">
        <v>10677</v>
      </c>
      <c r="AQ2296" s="12" t="s">
        <v>9258</v>
      </c>
    </row>
    <row r="2297" spans="1:43" ht="12.75">
      <c r="A2297" s="1" t="s">
        <v>9609</v>
      </c>
      <c r="C2297" s="12" t="s">
        <v>193</v>
      </c>
      <c r="D2297" s="12" t="s">
        <v>10122</v>
      </c>
      <c r="K2297" s="12" t="s">
        <v>9609</v>
      </c>
      <c r="L2297" s="12" t="s">
        <v>1746</v>
      </c>
      <c r="O2297" s="12" t="s">
        <v>10678</v>
      </c>
      <c r="AQ2297" s="12" t="s">
        <v>9258</v>
      </c>
    </row>
    <row r="2298" spans="1:43" ht="12.75">
      <c r="A2298" s="4" t="s">
        <v>10429</v>
      </c>
      <c r="C2298" s="12" t="s">
        <v>3472</v>
      </c>
      <c r="D2298" s="12" t="s">
        <v>8992</v>
      </c>
      <c r="E2298" s="12" t="s">
        <v>8993</v>
      </c>
      <c r="F2298" s="12" t="s">
        <v>10043</v>
      </c>
      <c r="G2298" s="12" t="s">
        <v>710</v>
      </c>
      <c r="H2298" s="12" t="s">
        <v>10429</v>
      </c>
      <c r="I2298" s="12" t="s">
        <v>10429</v>
      </c>
      <c r="J2298" s="12" t="s">
        <v>6994</v>
      </c>
      <c r="K2298" s="12" t="s">
        <v>2420</v>
      </c>
      <c r="L2298" s="12" t="s">
        <v>6723</v>
      </c>
      <c r="O2298" s="12" t="s">
        <v>10679</v>
      </c>
      <c r="V2298" s="12" t="s">
        <v>6143</v>
      </c>
      <c r="AH2298" s="12" t="s">
        <v>6858</v>
      </c>
      <c r="AO2298" s="12" t="s">
        <v>10730</v>
      </c>
      <c r="AP2298" s="12" t="s">
        <v>5926</v>
      </c>
      <c r="AQ2298" s="12" t="s">
        <v>9258</v>
      </c>
    </row>
    <row r="2299" ht="12.75">
      <c r="A2299" s="1" t="s">
        <v>10359</v>
      </c>
    </row>
    <row r="2300" ht="12.75">
      <c r="A2300" s="1" t="s">
        <v>5857</v>
      </c>
    </row>
    <row r="2301" ht="12.75">
      <c r="A2301" s="1" t="s">
        <v>2060</v>
      </c>
    </row>
    <row r="2302" ht="12.75">
      <c r="A2302" s="1" t="s">
        <v>10360</v>
      </c>
    </row>
    <row r="2303" ht="12.75">
      <c r="A2303" s="1" t="s">
        <v>9542</v>
      </c>
    </row>
    <row r="2304" spans="1:43" ht="12.75">
      <c r="A2304" s="1" t="s">
        <v>9244</v>
      </c>
      <c r="B2304" s="11" t="s">
        <v>9976</v>
      </c>
      <c r="C2304" s="12" t="s">
        <v>194</v>
      </c>
      <c r="D2304" s="12" t="s">
        <v>10123</v>
      </c>
      <c r="K2304" s="12" t="s">
        <v>3150</v>
      </c>
      <c r="L2304" s="12" t="s">
        <v>1748</v>
      </c>
      <c r="O2304" s="12" t="s">
        <v>10680</v>
      </c>
      <c r="AQ2304" s="12" t="s">
        <v>9258</v>
      </c>
    </row>
    <row r="2305" spans="1:43" ht="12.75">
      <c r="A2305" s="1" t="s">
        <v>2495</v>
      </c>
      <c r="C2305" s="12" t="s">
        <v>195</v>
      </c>
      <c r="D2305" s="12" t="s">
        <v>10124</v>
      </c>
      <c r="K2305" s="12" t="s">
        <v>3149</v>
      </c>
      <c r="L2305" s="12" t="s">
        <v>1747</v>
      </c>
      <c r="O2305" s="12" t="s">
        <v>10681</v>
      </c>
      <c r="AQ2305" s="12" t="s">
        <v>9258</v>
      </c>
    </row>
    <row r="2306" spans="1:43" ht="12.75">
      <c r="A2306" s="1" t="s">
        <v>4070</v>
      </c>
      <c r="C2306" s="12" t="s">
        <v>196</v>
      </c>
      <c r="D2306" s="12" t="s">
        <v>10125</v>
      </c>
      <c r="K2306" s="12" t="s">
        <v>3151</v>
      </c>
      <c r="L2306" s="12" t="s">
        <v>1749</v>
      </c>
      <c r="O2306" s="12" t="s">
        <v>10682</v>
      </c>
      <c r="AQ2306" s="12" t="s">
        <v>9258</v>
      </c>
    </row>
    <row r="2307" ht="12.75">
      <c r="A2307" s="1" t="s">
        <v>10542</v>
      </c>
    </row>
    <row r="2308" ht="12.75">
      <c r="A2308" s="1" t="s">
        <v>5858</v>
      </c>
    </row>
    <row r="2309" ht="12.75">
      <c r="A2309" s="1" t="s">
        <v>5859</v>
      </c>
    </row>
    <row r="2310" spans="1:43" ht="12.75">
      <c r="A2310" s="1" t="s">
        <v>9692</v>
      </c>
      <c r="C2310" s="12" t="s">
        <v>197</v>
      </c>
      <c r="D2310" s="12" t="s">
        <v>10126</v>
      </c>
      <c r="K2310" s="12" t="s">
        <v>3152</v>
      </c>
      <c r="L2310" s="12" t="s">
        <v>1750</v>
      </c>
      <c r="O2310" s="12" t="s">
        <v>10683</v>
      </c>
      <c r="AQ2310" s="12" t="s">
        <v>9258</v>
      </c>
    </row>
    <row r="2311" ht="12.75">
      <c r="A2311" s="1" t="s">
        <v>5860</v>
      </c>
    </row>
    <row r="2312" ht="12.75">
      <c r="A2312" s="1" t="s">
        <v>9548</v>
      </c>
    </row>
    <row r="2313" spans="1:2" ht="12.75">
      <c r="A2313" s="1" t="s">
        <v>6422</v>
      </c>
      <c r="B2313" s="11" t="s">
        <v>9978</v>
      </c>
    </row>
    <row r="2314" spans="1:43" ht="12.75">
      <c r="A2314" s="1" t="s">
        <v>4043</v>
      </c>
      <c r="C2314" s="12" t="s">
        <v>198</v>
      </c>
      <c r="D2314" s="12" t="s">
        <v>10127</v>
      </c>
      <c r="K2314" s="12" t="s">
        <v>4043</v>
      </c>
      <c r="L2314" s="12" t="s">
        <v>1751</v>
      </c>
      <c r="O2314" s="12" t="s">
        <v>10684</v>
      </c>
      <c r="AQ2314" s="12" t="s">
        <v>9258</v>
      </c>
    </row>
    <row r="2315" spans="1:2" ht="12.75">
      <c r="A2315" s="1" t="s">
        <v>4648</v>
      </c>
      <c r="B2315" s="11" t="s">
        <v>9988</v>
      </c>
    </row>
    <row r="2316" spans="1:2" ht="12.75">
      <c r="A2316" s="1" t="s">
        <v>6751</v>
      </c>
      <c r="B2316" s="11" t="s">
        <v>9976</v>
      </c>
    </row>
    <row r="2317" ht="12.75">
      <c r="A2317" s="1" t="s">
        <v>5861</v>
      </c>
    </row>
    <row r="2318" ht="12.75">
      <c r="A2318" s="1" t="s">
        <v>9031</v>
      </c>
    </row>
    <row r="2319" ht="12.75">
      <c r="A2319" s="1" t="s">
        <v>9030</v>
      </c>
    </row>
    <row r="2320" ht="12.75">
      <c r="A2320" s="1" t="s">
        <v>5862</v>
      </c>
    </row>
    <row r="2321" ht="12.75">
      <c r="A2321" s="1" t="s">
        <v>9034</v>
      </c>
    </row>
    <row r="2322" ht="12.75">
      <c r="A2322" s="1" t="s">
        <v>9035</v>
      </c>
    </row>
    <row r="2323" spans="1:43" ht="12.75">
      <c r="A2323" s="4" t="s">
        <v>7785</v>
      </c>
      <c r="B2323" s="11" t="s">
        <v>7789</v>
      </c>
      <c r="C2323" s="12" t="s">
        <v>3473</v>
      </c>
      <c r="D2323" s="12" t="s">
        <v>11345</v>
      </c>
      <c r="E2323" s="12" t="s">
        <v>4412</v>
      </c>
      <c r="F2323" s="12" t="s">
        <v>7554</v>
      </c>
      <c r="G2323" s="12" t="s">
        <v>711</v>
      </c>
      <c r="H2323" s="12" t="s">
        <v>2898</v>
      </c>
      <c r="J2323" s="12" t="s">
        <v>794</v>
      </c>
      <c r="K2323" s="12" t="s">
        <v>2421</v>
      </c>
      <c r="L2323" s="12" t="s">
        <v>1752</v>
      </c>
      <c r="O2323" s="12" t="s">
        <v>7923</v>
      </c>
      <c r="V2323" s="12" t="s">
        <v>6144</v>
      </c>
      <c r="AB2323" s="12" t="s">
        <v>11048</v>
      </c>
      <c r="AH2323" s="12" t="s">
        <v>6859</v>
      </c>
      <c r="AO2323" s="12" t="s">
        <v>10731</v>
      </c>
      <c r="AP2323" s="12" t="s">
        <v>5926</v>
      </c>
      <c r="AQ2323" s="12" t="s">
        <v>9258</v>
      </c>
    </row>
    <row r="2324" spans="1:43" ht="12.75">
      <c r="A2324" s="4" t="s">
        <v>7786</v>
      </c>
      <c r="B2324" s="11" t="s">
        <v>7791</v>
      </c>
      <c r="C2324" s="12" t="s">
        <v>5147</v>
      </c>
      <c r="D2324" s="12" t="s">
        <v>11346</v>
      </c>
      <c r="E2324" s="12" t="s">
        <v>4413</v>
      </c>
      <c r="F2324" s="12" t="s">
        <v>7555</v>
      </c>
      <c r="G2324" s="12" t="s">
        <v>712</v>
      </c>
      <c r="H2324" s="12" t="s">
        <v>2899</v>
      </c>
      <c r="I2324" s="12" t="s">
        <v>2900</v>
      </c>
      <c r="J2324" s="12" t="s">
        <v>795</v>
      </c>
      <c r="K2324" s="12" t="s">
        <v>2422</v>
      </c>
      <c r="L2324" s="12" t="s">
        <v>1753</v>
      </c>
      <c r="O2324" s="12" t="s">
        <v>7924</v>
      </c>
      <c r="V2324" s="12" t="s">
        <v>6145</v>
      </c>
      <c r="AB2324" s="12" t="s">
        <v>11049</v>
      </c>
      <c r="AH2324" s="12" t="s">
        <v>6860</v>
      </c>
      <c r="AO2324" s="12" t="s">
        <v>10732</v>
      </c>
      <c r="AP2324" s="12" t="s">
        <v>5926</v>
      </c>
      <c r="AQ2324" s="12" t="s">
        <v>9258</v>
      </c>
    </row>
    <row r="2325" spans="1:43" ht="12.75">
      <c r="A2325" s="1" t="s">
        <v>7787</v>
      </c>
      <c r="B2325" s="11" t="s">
        <v>7790</v>
      </c>
      <c r="C2325" s="12" t="s">
        <v>199</v>
      </c>
      <c r="D2325" s="12" t="s">
        <v>7622</v>
      </c>
      <c r="K2325" s="12" t="s">
        <v>3153</v>
      </c>
      <c r="L2325" s="12" t="s">
        <v>1753</v>
      </c>
      <c r="O2325" s="12" t="s">
        <v>10685</v>
      </c>
      <c r="AQ2325" s="12" t="s">
        <v>9258</v>
      </c>
    </row>
    <row r="2326" spans="1:43" ht="12.75">
      <c r="A2326" s="1" t="s">
        <v>7788</v>
      </c>
      <c r="B2326" s="11" t="s">
        <v>7792</v>
      </c>
      <c r="C2326" s="12" t="s">
        <v>199</v>
      </c>
      <c r="D2326" s="12" t="s">
        <v>7622</v>
      </c>
      <c r="K2326" s="12" t="s">
        <v>3154</v>
      </c>
      <c r="L2326" s="12" t="s">
        <v>1753</v>
      </c>
      <c r="O2326" s="12" t="s">
        <v>10685</v>
      </c>
      <c r="AQ2326" s="12" t="s">
        <v>9258</v>
      </c>
    </row>
    <row r="2327" spans="1:2" ht="12.75">
      <c r="A2327" s="1" t="s">
        <v>5971</v>
      </c>
      <c r="B2327" s="11" t="s">
        <v>5972</v>
      </c>
    </row>
    <row r="2328" spans="1:43" ht="12.75">
      <c r="A2328" s="1" t="s">
        <v>3931</v>
      </c>
      <c r="B2328" s="11" t="s">
        <v>9988</v>
      </c>
      <c r="C2328" s="12" t="s">
        <v>9498</v>
      </c>
      <c r="D2328" s="12" t="s">
        <v>9194</v>
      </c>
      <c r="K2328" s="12" t="s">
        <v>7281</v>
      </c>
      <c r="L2328" s="12" t="s">
        <v>3333</v>
      </c>
      <c r="O2328" s="12" t="s">
        <v>5766</v>
      </c>
      <c r="AQ2328" s="12" t="s">
        <v>5926</v>
      </c>
    </row>
    <row r="2329" ht="12.75">
      <c r="A2329" s="1" t="s">
        <v>6518</v>
      </c>
    </row>
    <row r="2330" ht="12.75">
      <c r="A2330" s="1" t="s">
        <v>10417</v>
      </c>
    </row>
    <row r="2331" ht="12.75">
      <c r="A2331" s="1" t="s">
        <v>10420</v>
      </c>
    </row>
    <row r="2332" spans="1:2" ht="12.75">
      <c r="A2332" s="1" t="s">
        <v>7397</v>
      </c>
      <c r="B2332" s="11" t="s">
        <v>7396</v>
      </c>
    </row>
    <row r="2333" spans="1:43" ht="12.75">
      <c r="A2333" s="4" t="s">
        <v>10897</v>
      </c>
      <c r="C2333" s="12" t="s">
        <v>3474</v>
      </c>
      <c r="D2333" s="12" t="s">
        <v>11347</v>
      </c>
      <c r="E2333" s="12" t="s">
        <v>4414</v>
      </c>
      <c r="F2333" s="12" t="s">
        <v>7556</v>
      </c>
      <c r="G2333" s="12" t="s">
        <v>713</v>
      </c>
      <c r="H2333" s="12" t="s">
        <v>2902</v>
      </c>
      <c r="I2333" s="12" t="s">
        <v>2901</v>
      </c>
      <c r="J2333" s="12" t="s">
        <v>796</v>
      </c>
      <c r="K2333" s="12" t="s">
        <v>2423</v>
      </c>
      <c r="L2333" s="12" t="s">
        <v>1754</v>
      </c>
      <c r="O2333" s="12" t="s">
        <v>10686</v>
      </c>
      <c r="V2333" s="12" t="s">
        <v>6147</v>
      </c>
      <c r="AH2333" s="12" t="s">
        <v>6861</v>
      </c>
      <c r="AO2333" s="12" t="s">
        <v>10733</v>
      </c>
      <c r="AP2333" s="12" t="s">
        <v>5926</v>
      </c>
      <c r="AQ2333" s="12" t="s">
        <v>9258</v>
      </c>
    </row>
    <row r="2334" ht="12.75">
      <c r="A2334" s="1" t="s">
        <v>5863</v>
      </c>
    </row>
    <row r="2335" ht="12.75">
      <c r="A2335" s="1" t="s">
        <v>1354</v>
      </c>
    </row>
    <row r="2336" ht="12.75">
      <c r="A2336" s="1" t="s">
        <v>2828</v>
      </c>
    </row>
    <row r="2337" spans="1:2" ht="12.75">
      <c r="A2337" s="1" t="s">
        <v>6421</v>
      </c>
      <c r="B2337" s="11" t="s">
        <v>6423</v>
      </c>
    </row>
    <row r="2338" spans="1:2" ht="12.75">
      <c r="A2338" s="1" t="s">
        <v>6492</v>
      </c>
      <c r="B2338" s="11" t="s">
        <v>9984</v>
      </c>
    </row>
    <row r="2339" spans="1:43" ht="12.75">
      <c r="A2339" s="1" t="s">
        <v>4522</v>
      </c>
      <c r="B2339" s="11" t="s">
        <v>9976</v>
      </c>
      <c r="C2339" s="12" t="s">
        <v>200</v>
      </c>
      <c r="D2339" s="12" t="s">
        <v>10128</v>
      </c>
      <c r="K2339" s="12" t="s">
        <v>4522</v>
      </c>
      <c r="L2339" s="12" t="s">
        <v>1755</v>
      </c>
      <c r="O2339" s="12" t="s">
        <v>7201</v>
      </c>
      <c r="AQ2339" s="12" t="s">
        <v>9258</v>
      </c>
    </row>
    <row r="2340" spans="1:2" ht="12.75">
      <c r="A2340" s="1" t="s">
        <v>2750</v>
      </c>
      <c r="B2340" s="11" t="s">
        <v>9978</v>
      </c>
    </row>
    <row r="2341" spans="1:43" ht="12.75">
      <c r="A2341" s="1" t="s">
        <v>10132</v>
      </c>
      <c r="B2341" s="11" t="s">
        <v>9984</v>
      </c>
      <c r="C2341" s="12" t="s">
        <v>201</v>
      </c>
      <c r="D2341" s="12" t="s">
        <v>10133</v>
      </c>
      <c r="K2341" s="12" t="s">
        <v>10134</v>
      </c>
      <c r="L2341" s="12" t="s">
        <v>1756</v>
      </c>
      <c r="O2341" s="12" t="s">
        <v>10687</v>
      </c>
      <c r="AQ2341" s="12" t="s">
        <v>9258</v>
      </c>
    </row>
    <row r="2342" ht="12.75">
      <c r="A2342" s="1" t="s">
        <v>10427</v>
      </c>
    </row>
    <row r="2343" spans="1:43" ht="12.75">
      <c r="A2343" s="1" t="s">
        <v>6304</v>
      </c>
      <c r="C2343" s="12" t="s">
        <v>202</v>
      </c>
      <c r="D2343" s="12" t="s">
        <v>10129</v>
      </c>
      <c r="K2343" s="12" t="s">
        <v>1151</v>
      </c>
      <c r="L2343" s="12" t="s">
        <v>1757</v>
      </c>
      <c r="O2343" s="12" t="s">
        <v>10688</v>
      </c>
      <c r="AQ2343" s="12" t="s">
        <v>9258</v>
      </c>
    </row>
    <row r="2344" ht="12.75">
      <c r="A2344" s="1" t="s">
        <v>9717</v>
      </c>
    </row>
    <row r="2345" spans="1:43" ht="12.75">
      <c r="A2345" s="1" t="s">
        <v>10902</v>
      </c>
      <c r="B2345" s="11" t="s">
        <v>9976</v>
      </c>
      <c r="C2345" s="12" t="s">
        <v>203</v>
      </c>
      <c r="D2345" s="12" t="s">
        <v>10130</v>
      </c>
      <c r="K2345" s="12" t="s">
        <v>1152</v>
      </c>
      <c r="L2345" s="12" t="s">
        <v>1758</v>
      </c>
      <c r="O2345" s="12" t="s">
        <v>121</v>
      </c>
      <c r="AQ2345" s="12" t="s">
        <v>9258</v>
      </c>
    </row>
    <row r="2346" ht="12.75">
      <c r="A2346" s="1" t="s">
        <v>10431</v>
      </c>
    </row>
    <row r="2347" ht="12.75">
      <c r="A2347" s="1" t="s">
        <v>6882</v>
      </c>
    </row>
    <row r="2348" spans="1:11" ht="12.75">
      <c r="A2348" s="1" t="s">
        <v>10893</v>
      </c>
      <c r="D2348" s="12" t="s">
        <v>10131</v>
      </c>
      <c r="K2348" s="12" t="s">
        <v>10893</v>
      </c>
    </row>
    <row r="2349" spans="1:43" ht="12.75">
      <c r="A2349" s="1" t="s">
        <v>4464</v>
      </c>
      <c r="C2349" s="12" t="s">
        <v>204</v>
      </c>
      <c r="D2349" s="12" t="s">
        <v>10135</v>
      </c>
      <c r="K2349" s="12" t="s">
        <v>4464</v>
      </c>
      <c r="L2349" s="12" t="s">
        <v>1759</v>
      </c>
      <c r="O2349" s="12" t="s">
        <v>10689</v>
      </c>
      <c r="AQ2349" s="12" t="s">
        <v>9258</v>
      </c>
    </row>
    <row r="2350" ht="12.75">
      <c r="A2350" s="1" t="s">
        <v>10430</v>
      </c>
    </row>
    <row r="2351" ht="12.75">
      <c r="A2351" s="1" t="s">
        <v>10432</v>
      </c>
    </row>
    <row r="2352" ht="12.75">
      <c r="A2352" s="1" t="s">
        <v>10434</v>
      </c>
    </row>
    <row r="2353" spans="1:43" ht="12.75">
      <c r="A2353" s="1" t="s">
        <v>10365</v>
      </c>
      <c r="C2353" s="12" t="s">
        <v>205</v>
      </c>
      <c r="D2353" s="12" t="s">
        <v>10136</v>
      </c>
      <c r="K2353" s="12" t="s">
        <v>1153</v>
      </c>
      <c r="L2353" s="12" t="s">
        <v>10136</v>
      </c>
      <c r="O2353" s="12" t="s">
        <v>10690</v>
      </c>
      <c r="AQ2353" s="12" t="s">
        <v>9258</v>
      </c>
    </row>
    <row r="2354" spans="1:2" ht="12.75">
      <c r="A2354" s="1" t="s">
        <v>9036</v>
      </c>
      <c r="B2354" s="11" t="s">
        <v>5865</v>
      </c>
    </row>
    <row r="2355" spans="1:2" ht="12.75">
      <c r="A2355" s="1" t="s">
        <v>5864</v>
      </c>
      <c r="B2355" s="11" t="s">
        <v>8995</v>
      </c>
    </row>
    <row r="2356" spans="1:2" ht="12.75">
      <c r="A2356" s="1" t="s">
        <v>6499</v>
      </c>
      <c r="B2356" s="11" t="s">
        <v>9984</v>
      </c>
    </row>
    <row r="2357" ht="12.75">
      <c r="A2357" s="1" t="s">
        <v>10418</v>
      </c>
    </row>
    <row r="2358" ht="12.75">
      <c r="A2358" s="1" t="s">
        <v>10419</v>
      </c>
    </row>
    <row r="2359" ht="12.75">
      <c r="A2359" s="1" t="s">
        <v>10423</v>
      </c>
    </row>
    <row r="2360" spans="1:43" ht="12.75">
      <c r="A2360" s="1" t="s">
        <v>6296</v>
      </c>
      <c r="C2360" s="12" t="s">
        <v>10922</v>
      </c>
      <c r="D2360" s="12" t="s">
        <v>10137</v>
      </c>
      <c r="K2360" s="12" t="s">
        <v>1154</v>
      </c>
      <c r="L2360" s="12" t="s">
        <v>1760</v>
      </c>
      <c r="O2360" s="12" t="s">
        <v>10691</v>
      </c>
      <c r="AQ2360" s="12" t="s">
        <v>9258</v>
      </c>
    </row>
    <row r="2361" spans="1:43" ht="12.75">
      <c r="A2361" s="1" t="s">
        <v>4473</v>
      </c>
      <c r="C2361" s="12" t="s">
        <v>10923</v>
      </c>
      <c r="D2361" s="12" t="s">
        <v>10138</v>
      </c>
      <c r="K2361" s="12" t="s">
        <v>1155</v>
      </c>
      <c r="L2361" s="12" t="s">
        <v>1761</v>
      </c>
      <c r="O2361" s="12" t="s">
        <v>10692</v>
      </c>
      <c r="AQ2361" s="12" t="s">
        <v>9258</v>
      </c>
    </row>
    <row r="2362" ht="12.75">
      <c r="A2362" s="1" t="s">
        <v>5866</v>
      </c>
    </row>
    <row r="2363" ht="12.75">
      <c r="A2363" s="1" t="s">
        <v>10329</v>
      </c>
    </row>
    <row r="2364" spans="1:43" ht="12.75">
      <c r="A2364" s="4" t="s">
        <v>9247</v>
      </c>
      <c r="B2364" s="11" t="s">
        <v>9977</v>
      </c>
      <c r="C2364" s="12" t="s">
        <v>3475</v>
      </c>
      <c r="D2364" s="12" t="s">
        <v>11348</v>
      </c>
      <c r="E2364" s="12" t="s">
        <v>4415</v>
      </c>
      <c r="F2364" s="13" t="s">
        <v>7557</v>
      </c>
      <c r="G2364" s="12" t="s">
        <v>714</v>
      </c>
      <c r="H2364" s="12" t="s">
        <v>2903</v>
      </c>
      <c r="I2364" s="12" t="s">
        <v>2904</v>
      </c>
      <c r="J2364" s="12" t="s">
        <v>797</v>
      </c>
      <c r="K2364" s="12" t="s">
        <v>2424</v>
      </c>
      <c r="L2364" s="12" t="s">
        <v>6724</v>
      </c>
      <c r="O2364" s="12" t="s">
        <v>7925</v>
      </c>
      <c r="V2364" s="12" t="s">
        <v>6148</v>
      </c>
      <c r="AB2364" s="12" t="s">
        <v>7600</v>
      </c>
      <c r="AH2364" s="12" t="s">
        <v>7481</v>
      </c>
      <c r="AO2364" s="12" t="s">
        <v>10734</v>
      </c>
      <c r="AP2364" s="12" t="s">
        <v>5926</v>
      </c>
      <c r="AQ2364" s="12" t="s">
        <v>9258</v>
      </c>
    </row>
    <row r="2365" ht="12.75">
      <c r="A2365" s="1" t="s">
        <v>8666</v>
      </c>
    </row>
    <row r="2366" spans="1:43" ht="12.75">
      <c r="A2366" s="1" t="s">
        <v>10911</v>
      </c>
      <c r="C2366" s="12" t="s">
        <v>10924</v>
      </c>
      <c r="D2366" s="12" t="s">
        <v>10139</v>
      </c>
      <c r="K2366" s="12" t="s">
        <v>1156</v>
      </c>
      <c r="L2366" s="12" t="s">
        <v>1762</v>
      </c>
      <c r="O2366" s="12" t="s">
        <v>10693</v>
      </c>
      <c r="AQ2366" s="12" t="s">
        <v>9258</v>
      </c>
    </row>
    <row r="2367" spans="1:2" ht="12.75">
      <c r="A2367" s="1" t="s">
        <v>9951</v>
      </c>
      <c r="B2367" s="11" t="s">
        <v>9977</v>
      </c>
    </row>
    <row r="2368" ht="12.75">
      <c r="A2368" s="1" t="s">
        <v>9951</v>
      </c>
    </row>
    <row r="2369" spans="1:43" ht="12.75">
      <c r="A2369" s="1" t="s">
        <v>9952</v>
      </c>
      <c r="B2369" s="11" t="s">
        <v>9997</v>
      </c>
      <c r="C2369" s="12" t="s">
        <v>10925</v>
      </c>
      <c r="D2369" s="12" t="s">
        <v>10140</v>
      </c>
      <c r="K2369" s="12" t="s">
        <v>1157</v>
      </c>
      <c r="L2369" s="12" t="s">
        <v>1763</v>
      </c>
      <c r="O2369" s="12" t="s">
        <v>10694</v>
      </c>
      <c r="AQ2369" s="12" t="s">
        <v>9258</v>
      </c>
    </row>
    <row r="2370" ht="12.75">
      <c r="A2370" s="1" t="s">
        <v>9045</v>
      </c>
    </row>
    <row r="2371" ht="12.75">
      <c r="A2371" s="1" t="s">
        <v>10350</v>
      </c>
    </row>
    <row r="2372" ht="12.75">
      <c r="A2372" s="1" t="s">
        <v>10351</v>
      </c>
    </row>
    <row r="2373" ht="12.75">
      <c r="A2373" s="1" t="s">
        <v>8513</v>
      </c>
    </row>
    <row r="2374" spans="1:2" ht="12.75">
      <c r="A2374" s="1" t="s">
        <v>5867</v>
      </c>
      <c r="B2374" s="11" t="s">
        <v>5868</v>
      </c>
    </row>
    <row r="2375" spans="1:43" ht="12.75">
      <c r="A2375" s="1" t="s">
        <v>6060</v>
      </c>
      <c r="B2375" s="11" t="s">
        <v>6763</v>
      </c>
      <c r="C2375" s="12" t="s">
        <v>9499</v>
      </c>
      <c r="D2375" s="12" t="s">
        <v>9494</v>
      </c>
      <c r="K2375" s="12" t="s">
        <v>7282</v>
      </c>
      <c r="L2375" s="12" t="s">
        <v>1162</v>
      </c>
      <c r="O2375" s="12" t="s">
        <v>5767</v>
      </c>
      <c r="AQ2375" s="12" t="s">
        <v>5926</v>
      </c>
    </row>
    <row r="2376" spans="1:43" ht="12.75">
      <c r="A2376" s="4" t="s">
        <v>6240</v>
      </c>
      <c r="B2376" s="11" t="s">
        <v>9977</v>
      </c>
      <c r="C2376" s="12" t="s">
        <v>3476</v>
      </c>
      <c r="D2376" s="12" t="s">
        <v>11350</v>
      </c>
      <c r="E2376" s="12" t="s">
        <v>4416</v>
      </c>
      <c r="F2376" s="12" t="s">
        <v>7559</v>
      </c>
      <c r="G2376" s="12" t="s">
        <v>716</v>
      </c>
      <c r="H2376" s="12" t="s">
        <v>11350</v>
      </c>
      <c r="I2376" s="12" t="s">
        <v>6240</v>
      </c>
      <c r="J2376" s="12" t="s">
        <v>799</v>
      </c>
      <c r="K2376" s="12" t="s">
        <v>6240</v>
      </c>
      <c r="L2376" s="12" t="s">
        <v>6725</v>
      </c>
      <c r="O2376" s="12" t="s">
        <v>10695</v>
      </c>
      <c r="V2376" s="12" t="s">
        <v>7807</v>
      </c>
      <c r="AH2376" s="12" t="s">
        <v>7482</v>
      </c>
      <c r="AO2376" s="12" t="s">
        <v>5446</v>
      </c>
      <c r="AP2376" s="12" t="s">
        <v>5926</v>
      </c>
      <c r="AQ2376" s="12" t="s">
        <v>9258</v>
      </c>
    </row>
    <row r="2377" spans="1:43" ht="12.75">
      <c r="A2377" s="4" t="s">
        <v>6326</v>
      </c>
      <c r="B2377" s="11" t="s">
        <v>9991</v>
      </c>
      <c r="C2377" s="12" t="s">
        <v>3477</v>
      </c>
      <c r="D2377" s="12" t="s">
        <v>11349</v>
      </c>
      <c r="E2377" s="12" t="s">
        <v>4417</v>
      </c>
      <c r="F2377" s="12" t="s">
        <v>7558</v>
      </c>
      <c r="G2377" s="12" t="s">
        <v>715</v>
      </c>
      <c r="H2377" s="12" t="s">
        <v>2905</v>
      </c>
      <c r="I2377" s="12" t="s">
        <v>6240</v>
      </c>
      <c r="J2377" s="12" t="s">
        <v>798</v>
      </c>
      <c r="K2377" s="12" t="s">
        <v>2425</v>
      </c>
      <c r="L2377" s="12" t="s">
        <v>6726</v>
      </c>
      <c r="O2377" s="12" t="s">
        <v>7926</v>
      </c>
      <c r="V2377" s="12" t="s">
        <v>6150</v>
      </c>
      <c r="AH2377" s="12" t="s">
        <v>7483</v>
      </c>
      <c r="AO2377" s="12" t="s">
        <v>10735</v>
      </c>
      <c r="AP2377" s="12" t="s">
        <v>5926</v>
      </c>
      <c r="AQ2377" s="12" t="s">
        <v>9258</v>
      </c>
    </row>
    <row r="2378" spans="1:43" ht="12.75">
      <c r="A2378" s="1" t="s">
        <v>4038</v>
      </c>
      <c r="C2378" s="12" t="s">
        <v>10926</v>
      </c>
      <c r="D2378" s="12" t="s">
        <v>10143</v>
      </c>
      <c r="K2378" s="12" t="s">
        <v>1158</v>
      </c>
      <c r="L2378" s="12" t="s">
        <v>1764</v>
      </c>
      <c r="O2378" s="12" t="s">
        <v>10696</v>
      </c>
      <c r="AQ2378" s="12" t="s">
        <v>9258</v>
      </c>
    </row>
    <row r="2379" spans="1:43" ht="12.75">
      <c r="A2379" s="1" t="s">
        <v>6260</v>
      </c>
      <c r="C2379" s="12" t="s">
        <v>10927</v>
      </c>
      <c r="D2379" s="12" t="s">
        <v>10144</v>
      </c>
      <c r="K2379" s="12" t="s">
        <v>1159</v>
      </c>
      <c r="L2379" s="12" t="s">
        <v>1765</v>
      </c>
      <c r="O2379" s="12" t="s">
        <v>10697</v>
      </c>
      <c r="AQ2379" s="12" t="s">
        <v>9258</v>
      </c>
    </row>
    <row r="2380" ht="12.75">
      <c r="A2380" s="1" t="s">
        <v>1659</v>
      </c>
    </row>
    <row r="2381" spans="1:43" ht="12.75">
      <c r="A2381" s="1" t="s">
        <v>9590</v>
      </c>
      <c r="C2381" s="12" t="s">
        <v>10928</v>
      </c>
      <c r="D2381" s="12" t="s">
        <v>9590</v>
      </c>
      <c r="K2381" s="12" t="s">
        <v>1160</v>
      </c>
      <c r="L2381" s="12" t="s">
        <v>1766</v>
      </c>
      <c r="O2381" s="12" t="s">
        <v>10698</v>
      </c>
      <c r="AQ2381" s="12" t="s">
        <v>9258</v>
      </c>
    </row>
    <row r="2382" spans="1:43" ht="12.75">
      <c r="A2382" s="1" t="s">
        <v>9639</v>
      </c>
      <c r="C2382" s="12" t="s">
        <v>10929</v>
      </c>
      <c r="D2382" s="12" t="s">
        <v>10145</v>
      </c>
      <c r="K2382" s="12" t="s">
        <v>1161</v>
      </c>
      <c r="L2382" s="12" t="s">
        <v>1767</v>
      </c>
      <c r="O2382" s="12" t="s">
        <v>10699</v>
      </c>
      <c r="AQ2382" s="12" t="s">
        <v>9258</v>
      </c>
    </row>
    <row r="2383" spans="1:43" ht="12.75">
      <c r="A2383" s="1" t="s">
        <v>9050</v>
      </c>
      <c r="C2383" s="12" t="s">
        <v>10930</v>
      </c>
      <c r="D2383" s="12" t="s">
        <v>10146</v>
      </c>
      <c r="K2383" s="12" t="s">
        <v>0</v>
      </c>
      <c r="L2383" s="12" t="s">
        <v>1768</v>
      </c>
      <c r="O2383" s="12" t="s">
        <v>10700</v>
      </c>
      <c r="AQ2383" s="12" t="s">
        <v>9258</v>
      </c>
    </row>
    <row r="2384" ht="12.75">
      <c r="A2384" s="1" t="s">
        <v>8468</v>
      </c>
    </row>
    <row r="2385" ht="12.75">
      <c r="A2385" s="1" t="s">
        <v>5869</v>
      </c>
    </row>
    <row r="2386" spans="1:2" ht="12.75">
      <c r="A2386" s="1" t="s">
        <v>5393</v>
      </c>
      <c r="B2386" s="11" t="s">
        <v>9976</v>
      </c>
    </row>
    <row r="2387" ht="12.75">
      <c r="A2387" s="1" t="s">
        <v>5394</v>
      </c>
    </row>
    <row r="2388" spans="1:2" ht="12.75">
      <c r="A2388" s="1" t="s">
        <v>8981</v>
      </c>
      <c r="B2388" s="11" t="s">
        <v>9979</v>
      </c>
    </row>
    <row r="2389" spans="1:43" ht="12.75">
      <c r="A2389" s="1" t="s">
        <v>3937</v>
      </c>
      <c r="B2389" s="11" t="s">
        <v>9984</v>
      </c>
      <c r="C2389" s="12" t="s">
        <v>10931</v>
      </c>
      <c r="D2389" s="12" t="s">
        <v>10147</v>
      </c>
      <c r="K2389" s="12" t="s">
        <v>1</v>
      </c>
      <c r="L2389" s="12" t="s">
        <v>1769</v>
      </c>
      <c r="O2389" s="12" t="s">
        <v>10701</v>
      </c>
      <c r="AQ2389" s="12" t="s">
        <v>9258</v>
      </c>
    </row>
    <row r="2390" spans="1:43" ht="12.75">
      <c r="A2390" s="1" t="s">
        <v>5395</v>
      </c>
      <c r="C2390" s="12" t="s">
        <v>10932</v>
      </c>
      <c r="D2390" s="12" t="s">
        <v>10148</v>
      </c>
      <c r="K2390" s="12" t="s">
        <v>2</v>
      </c>
      <c r="L2390" s="12" t="s">
        <v>1770</v>
      </c>
      <c r="O2390" s="12" t="s">
        <v>10702</v>
      </c>
      <c r="AQ2390" s="12" t="s">
        <v>9258</v>
      </c>
    </row>
    <row r="2391" ht="12.75">
      <c r="A2391" s="1" t="s">
        <v>5396</v>
      </c>
    </row>
    <row r="2392" spans="1:43" ht="12.75">
      <c r="A2392" s="1" t="s">
        <v>11357</v>
      </c>
      <c r="C2392" s="12" t="s">
        <v>10933</v>
      </c>
      <c r="D2392" s="12" t="s">
        <v>10149</v>
      </c>
      <c r="K2392" s="12" t="s">
        <v>3157</v>
      </c>
      <c r="L2392" s="12" t="s">
        <v>1771</v>
      </c>
      <c r="O2392" s="12" t="s">
        <v>10703</v>
      </c>
      <c r="AQ2392" s="12" t="s">
        <v>9258</v>
      </c>
    </row>
    <row r="2393" spans="1:9" ht="12.75">
      <c r="A2393" s="1" t="s">
        <v>10415</v>
      </c>
      <c r="B2393" s="11" t="s">
        <v>10416</v>
      </c>
      <c r="I2393" s="12" t="s">
        <v>10415</v>
      </c>
    </row>
    <row r="2394" ht="12.75">
      <c r="A2394" s="1" t="s">
        <v>2782</v>
      </c>
    </row>
    <row r="2395" ht="12.75">
      <c r="A2395" s="1" t="s">
        <v>11362</v>
      </c>
    </row>
    <row r="2396" ht="12.75">
      <c r="A2396" s="1" t="s">
        <v>1359</v>
      </c>
    </row>
    <row r="2397" ht="12.75">
      <c r="A2397" s="1" t="s">
        <v>6565</v>
      </c>
    </row>
    <row r="2398" ht="12.75">
      <c r="A2398" s="1" t="s">
        <v>11363</v>
      </c>
    </row>
    <row r="2399" spans="1:43" ht="12.75">
      <c r="A2399" s="4" t="s">
        <v>6436</v>
      </c>
      <c r="C2399" s="12" t="s">
        <v>3478</v>
      </c>
      <c r="D2399" s="12" t="s">
        <v>11351</v>
      </c>
      <c r="E2399" s="12" t="s">
        <v>4418</v>
      </c>
      <c r="F2399" s="12" t="s">
        <v>7560</v>
      </c>
      <c r="G2399" s="12" t="s">
        <v>7120</v>
      </c>
      <c r="H2399" s="12" t="s">
        <v>2906</v>
      </c>
      <c r="I2399" s="12" t="s">
        <v>2907</v>
      </c>
      <c r="J2399" s="12" t="s">
        <v>800</v>
      </c>
      <c r="K2399" s="12" t="s">
        <v>2426</v>
      </c>
      <c r="L2399" s="12" t="s">
        <v>6727</v>
      </c>
      <c r="O2399" s="12" t="s">
        <v>10704</v>
      </c>
      <c r="V2399" s="12" t="s">
        <v>6151</v>
      </c>
      <c r="AB2399" s="12" t="s">
        <v>7883</v>
      </c>
      <c r="AH2399" s="12" t="s">
        <v>7484</v>
      </c>
      <c r="AO2399" s="12" t="s">
        <v>5445</v>
      </c>
      <c r="AP2399" s="12" t="s">
        <v>5926</v>
      </c>
      <c r="AQ2399" s="12" t="s">
        <v>9258</v>
      </c>
    </row>
    <row r="2400" spans="1:43" ht="12.75">
      <c r="A2400" s="1" t="s">
        <v>9643</v>
      </c>
      <c r="C2400" s="12" t="s">
        <v>10934</v>
      </c>
      <c r="D2400" s="12" t="s">
        <v>10150</v>
      </c>
      <c r="K2400" s="12" t="s">
        <v>3158</v>
      </c>
      <c r="L2400" s="12" t="s">
        <v>1772</v>
      </c>
      <c r="O2400" s="12" t="s">
        <v>10705</v>
      </c>
      <c r="AQ2400" s="12" t="s">
        <v>9258</v>
      </c>
    </row>
    <row r="2401" spans="1:43" ht="12.75">
      <c r="A2401" s="4" t="s">
        <v>9694</v>
      </c>
      <c r="B2401" s="11" t="s">
        <v>8342</v>
      </c>
      <c r="C2401" s="12" t="s">
        <v>8047</v>
      </c>
      <c r="D2401" s="12" t="s">
        <v>11352</v>
      </c>
      <c r="E2401" s="12" t="s">
        <v>4419</v>
      </c>
      <c r="F2401" s="12" t="s">
        <v>10977</v>
      </c>
      <c r="G2401" s="12" t="s">
        <v>717</v>
      </c>
      <c r="H2401" s="12" t="s">
        <v>2923</v>
      </c>
      <c r="I2401" s="12" t="s">
        <v>2924</v>
      </c>
      <c r="J2401" s="12" t="s">
        <v>6979</v>
      </c>
      <c r="K2401" s="12" t="s">
        <v>2427</v>
      </c>
      <c r="L2401" s="12" t="s">
        <v>1163</v>
      </c>
      <c r="O2401" s="12" t="s">
        <v>5768</v>
      </c>
      <c r="V2401" s="12" t="s">
        <v>6152</v>
      </c>
      <c r="AH2401" s="12" t="s">
        <v>4987</v>
      </c>
      <c r="AO2401" s="12" t="s">
        <v>5447</v>
      </c>
      <c r="AP2401" s="12" t="s">
        <v>5926</v>
      </c>
      <c r="AQ2401" s="12" t="s">
        <v>5926</v>
      </c>
    </row>
    <row r="2402" ht="12.75">
      <c r="A2402" s="1" t="s">
        <v>10389</v>
      </c>
    </row>
    <row r="2403" spans="1:2" ht="12.75">
      <c r="A2403" s="1" t="s">
        <v>9218</v>
      </c>
      <c r="B2403" s="11" t="s">
        <v>9985</v>
      </c>
    </row>
    <row r="2404" ht="12.75">
      <c r="A2404" s="1" t="s">
        <v>6408</v>
      </c>
    </row>
    <row r="2405" spans="1:43" ht="12.75">
      <c r="A2405" s="4" t="s">
        <v>3220</v>
      </c>
      <c r="B2405" s="11" t="s">
        <v>8342</v>
      </c>
      <c r="C2405" s="12" t="s">
        <v>9500</v>
      </c>
      <c r="D2405" s="12" t="s">
        <v>11353</v>
      </c>
      <c r="E2405" s="12" t="s">
        <v>4420</v>
      </c>
      <c r="F2405" s="12" t="s">
        <v>3812</v>
      </c>
      <c r="G2405" s="12" t="s">
        <v>718</v>
      </c>
      <c r="H2405" s="12" t="s">
        <v>2925</v>
      </c>
      <c r="I2405" s="12" t="s">
        <v>2926</v>
      </c>
      <c r="J2405" s="12" t="s">
        <v>801</v>
      </c>
      <c r="K2405" s="12" t="s">
        <v>2428</v>
      </c>
      <c r="L2405" s="12" t="s">
        <v>4795</v>
      </c>
      <c r="O2405" s="12" t="s">
        <v>7927</v>
      </c>
      <c r="V2405" s="12" t="s">
        <v>6153</v>
      </c>
      <c r="AH2405" s="12" t="s">
        <v>4988</v>
      </c>
      <c r="AO2405" s="12" t="s">
        <v>5448</v>
      </c>
      <c r="AP2405" s="12" t="s">
        <v>5926</v>
      </c>
      <c r="AQ2405" s="12" t="s">
        <v>5926</v>
      </c>
    </row>
    <row r="2406" ht="12.75">
      <c r="A2406" s="1" t="s">
        <v>8674</v>
      </c>
    </row>
    <row r="2407" spans="1:2" ht="12.75">
      <c r="A2407" s="1" t="s">
        <v>11364</v>
      </c>
      <c r="B2407" s="11" t="s">
        <v>4399</v>
      </c>
    </row>
    <row r="2408" ht="12.75">
      <c r="A2408" s="1" t="s">
        <v>8472</v>
      </c>
    </row>
    <row r="2409" spans="1:43" ht="12.75">
      <c r="A2409" s="1" t="s">
        <v>8488</v>
      </c>
      <c r="C2409" s="12" t="s">
        <v>10935</v>
      </c>
      <c r="D2409" s="12" t="s">
        <v>10151</v>
      </c>
      <c r="K2409" s="12" t="s">
        <v>3159</v>
      </c>
      <c r="L2409" s="12" t="s">
        <v>1773</v>
      </c>
      <c r="O2409" s="12" t="s">
        <v>10706</v>
      </c>
      <c r="AQ2409" s="12" t="s">
        <v>9258</v>
      </c>
    </row>
    <row r="2410" spans="1:43" ht="12.75">
      <c r="A2410" s="1" t="s">
        <v>4512</v>
      </c>
      <c r="B2410" s="11" t="s">
        <v>6763</v>
      </c>
      <c r="C2410" s="12" t="s">
        <v>9501</v>
      </c>
      <c r="D2410" s="12" t="s">
        <v>9195</v>
      </c>
      <c r="K2410" s="12" t="s">
        <v>4512</v>
      </c>
      <c r="L2410" s="12" t="s">
        <v>1164</v>
      </c>
      <c r="O2410" s="12" t="s">
        <v>5769</v>
      </c>
      <c r="AM2410" s="12" t="s">
        <v>3678</v>
      </c>
      <c r="AQ2410" s="12" t="s">
        <v>5926</v>
      </c>
    </row>
    <row r="2411" ht="12.75">
      <c r="A2411" s="1" t="s">
        <v>4401</v>
      </c>
    </row>
    <row r="2412" spans="1:43" ht="12.75">
      <c r="A2412" s="1" t="s">
        <v>4068</v>
      </c>
      <c r="C2412" s="12" t="s">
        <v>10936</v>
      </c>
      <c r="D2412" s="12" t="s">
        <v>10152</v>
      </c>
      <c r="K2412" s="12" t="s">
        <v>3160</v>
      </c>
      <c r="L2412" s="12" t="s">
        <v>1774</v>
      </c>
      <c r="O2412" s="12" t="s">
        <v>10707</v>
      </c>
      <c r="AQ2412" s="12" t="s">
        <v>9258</v>
      </c>
    </row>
    <row r="2413" ht="12.75">
      <c r="A2413" s="1" t="s">
        <v>9616</v>
      </c>
    </row>
    <row r="2414" ht="12.75">
      <c r="A2414" s="1" t="s">
        <v>6440</v>
      </c>
    </row>
    <row r="2415" ht="12.75">
      <c r="A2415" s="1" t="s">
        <v>8019</v>
      </c>
    </row>
    <row r="2416" ht="12.75">
      <c r="A2416" s="1" t="s">
        <v>4402</v>
      </c>
    </row>
    <row r="2417" ht="12.75">
      <c r="A2417" s="1" t="s">
        <v>4403</v>
      </c>
    </row>
    <row r="2418" ht="12.75">
      <c r="A2418" s="1" t="s">
        <v>4404</v>
      </c>
    </row>
    <row r="2419" ht="12.75">
      <c r="A2419" s="1" t="s">
        <v>8532</v>
      </c>
    </row>
    <row r="2420" ht="12.75">
      <c r="A2420" s="1" t="s">
        <v>5870</v>
      </c>
    </row>
    <row r="2421" spans="1:43" ht="12.75">
      <c r="A2421" s="4" t="s">
        <v>9762</v>
      </c>
      <c r="B2421" s="11" t="s">
        <v>8496</v>
      </c>
      <c r="C2421" s="12" t="s">
        <v>3479</v>
      </c>
      <c r="D2421" s="12" t="s">
        <v>11354</v>
      </c>
      <c r="E2421" s="12" t="s">
        <v>4421</v>
      </c>
      <c r="F2421" s="12" t="s">
        <v>3813</v>
      </c>
      <c r="G2421" s="12" t="s">
        <v>719</v>
      </c>
      <c r="H2421" s="12" t="s">
        <v>11354</v>
      </c>
      <c r="I2421" s="12" t="s">
        <v>5449</v>
      </c>
      <c r="J2421" s="12" t="s">
        <v>802</v>
      </c>
      <c r="K2421" s="12" t="s">
        <v>5449</v>
      </c>
      <c r="L2421" s="12" t="s">
        <v>5449</v>
      </c>
      <c r="O2421" s="12" t="s">
        <v>7929</v>
      </c>
      <c r="V2421" s="12" t="s">
        <v>6154</v>
      </c>
      <c r="AH2421" s="12" t="s">
        <v>4989</v>
      </c>
      <c r="AO2421" s="12" t="s">
        <v>5449</v>
      </c>
      <c r="AP2421" s="12" t="s">
        <v>5926</v>
      </c>
      <c r="AQ2421" s="12" t="s">
        <v>9258</v>
      </c>
    </row>
    <row r="2422" spans="1:43" ht="12.75">
      <c r="A2422" s="4" t="s">
        <v>8495</v>
      </c>
      <c r="B2422" s="11" t="s">
        <v>8497</v>
      </c>
      <c r="C2422" s="12" t="s">
        <v>5148</v>
      </c>
      <c r="D2422" s="12" t="s">
        <v>10153</v>
      </c>
      <c r="E2422" s="12" t="s">
        <v>4422</v>
      </c>
      <c r="F2422" s="12" t="s">
        <v>3811</v>
      </c>
      <c r="G2422" s="12" t="s">
        <v>720</v>
      </c>
      <c r="H2422" s="12" t="s">
        <v>11354</v>
      </c>
      <c r="I2422" s="12" t="s">
        <v>5449</v>
      </c>
      <c r="J2422" s="12" t="s">
        <v>803</v>
      </c>
      <c r="K2422" s="12" t="s">
        <v>5449</v>
      </c>
      <c r="L2422" s="12" t="s">
        <v>5449</v>
      </c>
      <c r="O2422" s="12" t="s">
        <v>7928</v>
      </c>
      <c r="V2422" s="12" t="s">
        <v>6155</v>
      </c>
      <c r="AH2422" s="12" t="s">
        <v>4990</v>
      </c>
      <c r="AO2422" s="12" t="s">
        <v>5450</v>
      </c>
      <c r="AP2422" s="12" t="s">
        <v>5926</v>
      </c>
      <c r="AQ2422" s="12" t="s">
        <v>9258</v>
      </c>
    </row>
    <row r="2423" spans="1:43" ht="12.75">
      <c r="A2423" s="4" t="s">
        <v>10404</v>
      </c>
      <c r="B2423" s="11" t="s">
        <v>11355</v>
      </c>
      <c r="C2423" s="12" t="s">
        <v>3480</v>
      </c>
      <c r="D2423" s="12" t="s">
        <v>11356</v>
      </c>
      <c r="E2423" s="12" t="s">
        <v>4423</v>
      </c>
      <c r="F2423" s="12" t="s">
        <v>3814</v>
      </c>
      <c r="G2423" s="12" t="s">
        <v>721</v>
      </c>
      <c r="H2423" s="12" t="s">
        <v>2927</v>
      </c>
      <c r="I2423" s="12" t="s">
        <v>2928</v>
      </c>
      <c r="J2423" s="12" t="s">
        <v>804</v>
      </c>
      <c r="K2423" s="12" t="s">
        <v>2429</v>
      </c>
      <c r="L2423" s="12" t="s">
        <v>1775</v>
      </c>
      <c r="O2423" s="12" t="s">
        <v>10708</v>
      </c>
      <c r="V2423" s="12" t="s">
        <v>6156</v>
      </c>
      <c r="AH2423" s="12" t="s">
        <v>4991</v>
      </c>
      <c r="AO2423" s="12" t="s">
        <v>5451</v>
      </c>
      <c r="AP2423" s="12" t="s">
        <v>5926</v>
      </c>
      <c r="AQ2423" s="12" t="s">
        <v>9258</v>
      </c>
    </row>
    <row r="2424" spans="1:2" ht="12.75">
      <c r="A2424" s="1" t="s">
        <v>1620</v>
      </c>
      <c r="B2424" s="11" t="s">
        <v>10355</v>
      </c>
    </row>
    <row r="2425" spans="1:2" ht="12.75">
      <c r="A2425" s="1" t="s">
        <v>10356</v>
      </c>
      <c r="B2425" s="11" t="s">
        <v>10358</v>
      </c>
    </row>
    <row r="2426" spans="1:2" ht="12.75">
      <c r="A2426" s="1" t="s">
        <v>10357</v>
      </c>
      <c r="B2426" s="11" t="s">
        <v>6439</v>
      </c>
    </row>
    <row r="2427" ht="12.75">
      <c r="A2427" s="1" t="s">
        <v>5871</v>
      </c>
    </row>
    <row r="2428" ht="12.75">
      <c r="A2428" s="1" t="s">
        <v>8686</v>
      </c>
    </row>
    <row r="2429" spans="1:2" ht="12.75">
      <c r="A2429" s="1" t="s">
        <v>5872</v>
      </c>
      <c r="B2429" s="11" t="s">
        <v>5873</v>
      </c>
    </row>
    <row r="2430" spans="1:2" ht="12.75">
      <c r="A2430" s="1" t="s">
        <v>2502</v>
      </c>
      <c r="B2430" s="11" t="s">
        <v>2503</v>
      </c>
    </row>
    <row r="2431" spans="1:43" ht="12.75">
      <c r="A2431" s="4" t="s">
        <v>4882</v>
      </c>
      <c r="B2431" s="11" t="s">
        <v>5874</v>
      </c>
      <c r="C2431" s="12" t="s">
        <v>9502</v>
      </c>
      <c r="D2431" s="12" t="s">
        <v>9196</v>
      </c>
      <c r="E2431" s="12" t="s">
        <v>4424</v>
      </c>
      <c r="F2431" s="12" t="s">
        <v>3815</v>
      </c>
      <c r="G2431" s="12" t="s">
        <v>722</v>
      </c>
      <c r="H2431" s="12" t="s">
        <v>2930</v>
      </c>
      <c r="I2431" s="12" t="s">
        <v>4882</v>
      </c>
      <c r="J2431" s="12" t="s">
        <v>805</v>
      </c>
      <c r="K2431" s="12" t="s">
        <v>2430</v>
      </c>
      <c r="L2431" s="12" t="s">
        <v>6728</v>
      </c>
      <c r="O2431" s="12" t="s">
        <v>5770</v>
      </c>
      <c r="V2431" s="12" t="s">
        <v>6157</v>
      </c>
      <c r="AH2431" s="12" t="s">
        <v>4992</v>
      </c>
      <c r="AO2431" s="12" t="s">
        <v>5452</v>
      </c>
      <c r="AP2431" s="12" t="s">
        <v>5926</v>
      </c>
      <c r="AQ2431" s="12" t="s">
        <v>5926</v>
      </c>
    </row>
    <row r="2432" spans="1:43" ht="12.75">
      <c r="A2432" s="1" t="s">
        <v>8493</v>
      </c>
      <c r="B2432" s="11" t="s">
        <v>5875</v>
      </c>
      <c r="C2432" s="12" t="s">
        <v>10937</v>
      </c>
      <c r="D2432" s="12" t="s">
        <v>10154</v>
      </c>
      <c r="K2432" s="12" t="s">
        <v>3161</v>
      </c>
      <c r="L2432" s="12" t="s">
        <v>1776</v>
      </c>
      <c r="O2432" s="12" t="s">
        <v>10709</v>
      </c>
      <c r="AQ2432" s="12" t="s">
        <v>9258</v>
      </c>
    </row>
    <row r="2433" spans="1:43" ht="12.75">
      <c r="A2433" s="1" t="s">
        <v>4456</v>
      </c>
      <c r="C2433" s="12" t="s">
        <v>10938</v>
      </c>
      <c r="D2433" s="12" t="s">
        <v>10155</v>
      </c>
      <c r="K2433" s="12" t="s">
        <v>3162</v>
      </c>
      <c r="L2433" s="12" t="s">
        <v>1777</v>
      </c>
      <c r="O2433" s="12" t="s">
        <v>10710</v>
      </c>
      <c r="AQ2433" s="12" t="s">
        <v>9258</v>
      </c>
    </row>
    <row r="2434" spans="1:43" ht="12.75">
      <c r="A2434" s="1" t="s">
        <v>9626</v>
      </c>
      <c r="B2434" s="10"/>
      <c r="C2434" s="12" t="s">
        <v>10939</v>
      </c>
      <c r="D2434" s="12" t="s">
        <v>10156</v>
      </c>
      <c r="K2434" s="12" t="s">
        <v>3163</v>
      </c>
      <c r="L2434" s="12" t="s">
        <v>1778</v>
      </c>
      <c r="O2434" s="12" t="s">
        <v>10711</v>
      </c>
      <c r="AQ2434" s="12" t="s">
        <v>9258</v>
      </c>
    </row>
    <row r="2435" spans="1:43" ht="12.75">
      <c r="A2435" s="1" t="s">
        <v>10884</v>
      </c>
      <c r="C2435" s="12" t="s">
        <v>10940</v>
      </c>
      <c r="D2435" s="12" t="s">
        <v>10157</v>
      </c>
      <c r="K2435" s="12" t="s">
        <v>3164</v>
      </c>
      <c r="L2435" s="12" t="s">
        <v>1779</v>
      </c>
      <c r="O2435" s="12" t="s">
        <v>10712</v>
      </c>
      <c r="AQ2435" s="12" t="s">
        <v>9258</v>
      </c>
    </row>
    <row r="2436" spans="1:43" ht="12.75">
      <c r="A2436" s="1" t="s">
        <v>2786</v>
      </c>
      <c r="B2436" s="11" t="s">
        <v>9514</v>
      </c>
      <c r="C2436" s="12" t="s">
        <v>9503</v>
      </c>
      <c r="D2436" s="12" t="s">
        <v>9197</v>
      </c>
      <c r="K2436" s="12" t="s">
        <v>7283</v>
      </c>
      <c r="L2436" s="12" t="s">
        <v>1165</v>
      </c>
      <c r="O2436" s="12" t="s">
        <v>5771</v>
      </c>
      <c r="AQ2436" s="12" t="s">
        <v>5926</v>
      </c>
    </row>
    <row r="2437" spans="1:43" ht="12.75">
      <c r="A2437" s="1" t="s">
        <v>8517</v>
      </c>
      <c r="B2437" s="11" t="s">
        <v>2461</v>
      </c>
      <c r="C2437" s="12" t="s">
        <v>9504</v>
      </c>
      <c r="D2437" s="12" t="s">
        <v>9198</v>
      </c>
      <c r="K2437" s="12" t="s">
        <v>7283</v>
      </c>
      <c r="L2437" s="12" t="s">
        <v>1166</v>
      </c>
      <c r="O2437" s="12" t="s">
        <v>5772</v>
      </c>
      <c r="AQ2437" s="12" t="s">
        <v>5926</v>
      </c>
    </row>
    <row r="2438" spans="1:43" ht="12.75">
      <c r="A2438" s="4" t="s">
        <v>10401</v>
      </c>
      <c r="C2438" s="12" t="s">
        <v>3481</v>
      </c>
      <c r="D2438" s="12" t="s">
        <v>7972</v>
      </c>
      <c r="E2438" s="12" t="s">
        <v>4425</v>
      </c>
      <c r="F2438" s="12" t="s">
        <v>3818</v>
      </c>
      <c r="G2438" s="12" t="s">
        <v>723</v>
      </c>
      <c r="H2438" s="12" t="s">
        <v>2931</v>
      </c>
      <c r="I2438" s="12" t="s">
        <v>5087</v>
      </c>
      <c r="J2438" s="12" t="s">
        <v>806</v>
      </c>
      <c r="K2438" s="12" t="s">
        <v>2431</v>
      </c>
      <c r="L2438" s="12" t="s">
        <v>6729</v>
      </c>
      <c r="O2438" s="12" t="s">
        <v>10713</v>
      </c>
      <c r="V2438" s="12" t="s">
        <v>6158</v>
      </c>
      <c r="AH2438" s="12" t="s">
        <v>4993</v>
      </c>
      <c r="AO2438" s="12" t="s">
        <v>5453</v>
      </c>
      <c r="AP2438" s="12" t="s">
        <v>5926</v>
      </c>
      <c r="AQ2438" s="12" t="s">
        <v>9258</v>
      </c>
    </row>
    <row r="2439" spans="1:43" ht="12.75">
      <c r="A2439" s="4" t="s">
        <v>9241</v>
      </c>
      <c r="B2439" s="11" t="s">
        <v>9990</v>
      </c>
      <c r="C2439" s="12" t="s">
        <v>10941</v>
      </c>
      <c r="D2439" s="12" t="s">
        <v>10158</v>
      </c>
      <c r="E2439" s="12" t="s">
        <v>4426</v>
      </c>
      <c r="F2439" s="12" t="s">
        <v>3817</v>
      </c>
      <c r="G2439" s="12" t="s">
        <v>10746</v>
      </c>
      <c r="H2439" s="12" t="s">
        <v>5085</v>
      </c>
      <c r="I2439" s="12" t="s">
        <v>5086</v>
      </c>
      <c r="J2439" s="12" t="s">
        <v>807</v>
      </c>
      <c r="K2439" s="12" t="s">
        <v>3165</v>
      </c>
      <c r="L2439" s="12" t="s">
        <v>1780</v>
      </c>
      <c r="O2439" s="12" t="s">
        <v>10715</v>
      </c>
      <c r="V2439" s="12" t="s">
        <v>6159</v>
      </c>
      <c r="AH2439" s="12" t="s">
        <v>4994</v>
      </c>
      <c r="AO2439" s="12" t="s">
        <v>2573</v>
      </c>
      <c r="AP2439" s="12" t="s">
        <v>5926</v>
      </c>
      <c r="AQ2439" s="12" t="s">
        <v>9258</v>
      </c>
    </row>
    <row r="2440" spans="1:43" ht="12.75">
      <c r="A2440" s="4" t="s">
        <v>8483</v>
      </c>
      <c r="C2440" s="12" t="s">
        <v>3482</v>
      </c>
      <c r="D2440" s="12" t="s">
        <v>7973</v>
      </c>
      <c r="E2440" s="12" t="s">
        <v>4427</v>
      </c>
      <c r="F2440" s="12" t="s">
        <v>3816</v>
      </c>
      <c r="G2440" s="12" t="s">
        <v>724</v>
      </c>
      <c r="H2440" s="12" t="s">
        <v>5088</v>
      </c>
      <c r="J2440" s="12" t="s">
        <v>808</v>
      </c>
      <c r="K2440" s="12" t="s">
        <v>2432</v>
      </c>
      <c r="L2440" s="12" t="s">
        <v>6653</v>
      </c>
      <c r="O2440" s="12" t="s">
        <v>7930</v>
      </c>
      <c r="V2440" s="12" t="s">
        <v>7684</v>
      </c>
      <c r="AH2440" s="12" t="s">
        <v>4995</v>
      </c>
      <c r="AO2440" s="12" t="s">
        <v>10801</v>
      </c>
      <c r="AP2440" s="12" t="s">
        <v>5926</v>
      </c>
      <c r="AQ2440" s="12" t="s">
        <v>9258</v>
      </c>
    </row>
    <row r="2441" spans="1:43" ht="12.75">
      <c r="A2441" s="1" t="s">
        <v>1191</v>
      </c>
      <c r="B2441" s="11" t="s">
        <v>9976</v>
      </c>
      <c r="C2441" s="12" t="s">
        <v>10942</v>
      </c>
      <c r="D2441" s="12" t="s">
        <v>10159</v>
      </c>
      <c r="K2441" s="12" t="s">
        <v>3166</v>
      </c>
      <c r="L2441" s="12" t="s">
        <v>1781</v>
      </c>
      <c r="O2441" s="12" t="s">
        <v>10714</v>
      </c>
      <c r="AQ2441" s="12" t="s">
        <v>9258</v>
      </c>
    </row>
    <row r="2442" spans="1:43" ht="12.75">
      <c r="A2442" s="1" t="s">
        <v>6574</v>
      </c>
      <c r="B2442" s="11" t="s">
        <v>4100</v>
      </c>
      <c r="C2442" s="12" t="s">
        <v>9505</v>
      </c>
      <c r="D2442" s="12" t="s">
        <v>9199</v>
      </c>
      <c r="K2442" s="12" t="s">
        <v>6574</v>
      </c>
      <c r="L2442" s="12" t="s">
        <v>1167</v>
      </c>
      <c r="O2442" s="17" t="s">
        <v>2075</v>
      </c>
      <c r="AQ2442" s="12" t="s">
        <v>5926</v>
      </c>
    </row>
    <row r="2443" spans="1:2" ht="12.75">
      <c r="A2443" s="1" t="s">
        <v>9044</v>
      </c>
      <c r="B2443" s="11" t="s">
        <v>6575</v>
      </c>
    </row>
    <row r="2444" spans="1:3" ht="12.75">
      <c r="A2444" s="1" t="s">
        <v>8313</v>
      </c>
      <c r="C2444" s="12" t="s">
        <v>8314</v>
      </c>
    </row>
    <row r="2445" spans="1:43" ht="12.75">
      <c r="A2445" s="1" t="s">
        <v>8667</v>
      </c>
      <c r="B2445" s="11" t="s">
        <v>10161</v>
      </c>
      <c r="C2445" s="12" t="s">
        <v>10943</v>
      </c>
      <c r="D2445" s="12" t="s">
        <v>10160</v>
      </c>
      <c r="K2445" s="12" t="s">
        <v>8667</v>
      </c>
      <c r="L2445" s="12" t="s">
        <v>1782</v>
      </c>
      <c r="O2445" s="12" t="s">
        <v>10716</v>
      </c>
      <c r="AQ2445" s="12" t="s">
        <v>9258</v>
      </c>
    </row>
    <row r="2446" spans="1:43" ht="12.75">
      <c r="A2446" s="1" t="s">
        <v>10867</v>
      </c>
      <c r="C2446" s="12" t="s">
        <v>10944</v>
      </c>
      <c r="D2446" s="12" t="s">
        <v>10162</v>
      </c>
      <c r="K2446" s="12" t="s">
        <v>10867</v>
      </c>
      <c r="L2446" s="12" t="s">
        <v>1783</v>
      </c>
      <c r="O2446" s="12" t="s">
        <v>10717</v>
      </c>
      <c r="AQ2446" s="12" t="s">
        <v>9258</v>
      </c>
    </row>
    <row r="2447" spans="1:43" ht="12.75">
      <c r="A2447" s="4" t="s">
        <v>4101</v>
      </c>
      <c r="C2447" s="12" t="s">
        <v>3483</v>
      </c>
      <c r="D2447" s="12" t="s">
        <v>7974</v>
      </c>
      <c r="E2447" s="12" t="s">
        <v>4428</v>
      </c>
      <c r="F2447" s="13" t="s">
        <v>3819</v>
      </c>
      <c r="G2447" s="12" t="s">
        <v>6964</v>
      </c>
      <c r="H2447" s="12" t="s">
        <v>5089</v>
      </c>
      <c r="I2447" s="12" t="s">
        <v>5090</v>
      </c>
      <c r="J2447" s="12" t="s">
        <v>809</v>
      </c>
      <c r="K2447" s="12" t="s">
        <v>2433</v>
      </c>
      <c r="L2447" s="12" t="s">
        <v>1784</v>
      </c>
      <c r="O2447" s="12" t="s">
        <v>10718</v>
      </c>
      <c r="V2447" s="12" t="s">
        <v>6230</v>
      </c>
      <c r="AH2447" s="12" t="s">
        <v>4996</v>
      </c>
      <c r="AO2447" s="12" t="s">
        <v>8849</v>
      </c>
      <c r="AP2447" s="12" t="s">
        <v>5926</v>
      </c>
      <c r="AQ2447" s="12" t="s">
        <v>9258</v>
      </c>
    </row>
    <row r="2448" spans="1:2" ht="12.75">
      <c r="A2448" s="1" t="s">
        <v>10764</v>
      </c>
      <c r="B2448" s="11" t="s">
        <v>10771</v>
      </c>
    </row>
    <row r="2449" ht="12.75">
      <c r="A2449" s="1" t="s">
        <v>10405</v>
      </c>
    </row>
    <row r="2450" ht="12.75">
      <c r="A2450" s="1" t="s">
        <v>5876</v>
      </c>
    </row>
    <row r="2451" ht="12.75">
      <c r="A2451" s="1" t="s">
        <v>8514</v>
      </c>
    </row>
    <row r="2452" ht="12.75">
      <c r="A2452" s="1" t="s">
        <v>8515</v>
      </c>
    </row>
    <row r="2453" ht="12.75">
      <c r="A2453" s="1" t="s">
        <v>5877</v>
      </c>
    </row>
    <row r="2454" ht="12.75">
      <c r="A2454" s="1" t="s">
        <v>5878</v>
      </c>
    </row>
    <row r="2455" ht="12.75">
      <c r="A2455" s="1" t="s">
        <v>5879</v>
      </c>
    </row>
    <row r="2456" spans="1:2" ht="12.75">
      <c r="A2456" s="1" t="s">
        <v>8516</v>
      </c>
      <c r="B2456" s="11" t="s">
        <v>9991</v>
      </c>
    </row>
    <row r="2457" spans="1:43" ht="12.75">
      <c r="A2457" s="4" t="s">
        <v>6638</v>
      </c>
      <c r="C2457" s="12" t="s">
        <v>3484</v>
      </c>
      <c r="D2457" s="12" t="s">
        <v>7975</v>
      </c>
      <c r="E2457" s="12" t="s">
        <v>4429</v>
      </c>
      <c r="F2457" s="12" t="s">
        <v>3820</v>
      </c>
      <c r="G2457" s="12" t="s">
        <v>1398</v>
      </c>
      <c r="H2457" s="12" t="s">
        <v>7407</v>
      </c>
      <c r="I2457" s="12" t="s">
        <v>7408</v>
      </c>
      <c r="J2457" s="12" t="s">
        <v>810</v>
      </c>
      <c r="K2457" s="12" t="s">
        <v>2434</v>
      </c>
      <c r="L2457" s="12" t="s">
        <v>6730</v>
      </c>
      <c r="O2457" s="12" t="s">
        <v>7931</v>
      </c>
      <c r="V2457" s="12" t="s">
        <v>6231</v>
      </c>
      <c r="AH2457" s="12" t="s">
        <v>4997</v>
      </c>
      <c r="AO2457" s="12" t="s">
        <v>8850</v>
      </c>
      <c r="AP2457" s="12" t="s">
        <v>5926</v>
      </c>
      <c r="AQ2457" s="12" t="s">
        <v>5926</v>
      </c>
    </row>
    <row r="2458" spans="1:43" ht="12.75">
      <c r="A2458" s="1" t="s">
        <v>2486</v>
      </c>
      <c r="C2458" s="12" t="s">
        <v>10945</v>
      </c>
      <c r="D2458" s="12" t="s">
        <v>10163</v>
      </c>
      <c r="K2458" s="12" t="s">
        <v>3167</v>
      </c>
      <c r="L2458" s="12" t="s">
        <v>1785</v>
      </c>
      <c r="O2458" s="12" t="s">
        <v>10719</v>
      </c>
      <c r="AQ2458" s="12" t="s">
        <v>9258</v>
      </c>
    </row>
    <row r="2459" ht="12.75">
      <c r="A2459" s="1" t="s">
        <v>8521</v>
      </c>
    </row>
    <row r="2460" ht="12.75">
      <c r="A2460" s="1" t="s">
        <v>5880</v>
      </c>
    </row>
    <row r="2461" spans="1:2" ht="12.75">
      <c r="A2461" s="1" t="s">
        <v>6291</v>
      </c>
      <c r="B2461" s="11" t="s">
        <v>5881</v>
      </c>
    </row>
    <row r="2462" spans="1:43" ht="12.75">
      <c r="A2462" s="1" t="s">
        <v>6290</v>
      </c>
      <c r="C2462" s="12" t="s">
        <v>10946</v>
      </c>
      <c r="D2462" s="12" t="s">
        <v>10164</v>
      </c>
      <c r="K2462" s="12" t="s">
        <v>3168</v>
      </c>
      <c r="L2462" s="12" t="s">
        <v>1786</v>
      </c>
      <c r="O2462" s="12" t="s">
        <v>10720</v>
      </c>
      <c r="AQ2462" s="12" t="s">
        <v>9258</v>
      </c>
    </row>
    <row r="2463" spans="1:43" ht="12.75">
      <c r="A2463" s="4" t="s">
        <v>4673</v>
      </c>
      <c r="B2463" s="11" t="s">
        <v>9978</v>
      </c>
      <c r="C2463" s="12" t="s">
        <v>8048</v>
      </c>
      <c r="D2463" s="12" t="s">
        <v>7976</v>
      </c>
      <c r="E2463" s="12" t="s">
        <v>1973</v>
      </c>
      <c r="F2463" s="12" t="s">
        <v>665</v>
      </c>
      <c r="G2463" s="12" t="s">
        <v>6965</v>
      </c>
      <c r="H2463" s="12" t="s">
        <v>7409</v>
      </c>
      <c r="I2463" s="12" t="s">
        <v>7410</v>
      </c>
      <c r="J2463" s="12" t="s">
        <v>6980</v>
      </c>
      <c r="K2463" s="12" t="s">
        <v>7284</v>
      </c>
      <c r="L2463" s="12" t="s">
        <v>1168</v>
      </c>
      <c r="O2463" s="12" t="s">
        <v>2076</v>
      </c>
      <c r="V2463" s="12" t="s">
        <v>6232</v>
      </c>
      <c r="AH2463" s="12" t="s">
        <v>4998</v>
      </c>
      <c r="AO2463" s="12" t="s">
        <v>8851</v>
      </c>
      <c r="AP2463" s="12" t="s">
        <v>5926</v>
      </c>
      <c r="AQ2463" s="12" t="s">
        <v>5926</v>
      </c>
    </row>
    <row r="2464" ht="12.75">
      <c r="A2464" s="1" t="s">
        <v>8522</v>
      </c>
    </row>
    <row r="2465" ht="12.75">
      <c r="A2465" s="1" t="s">
        <v>9037</v>
      </c>
    </row>
    <row r="2466" ht="12.75">
      <c r="A2466" s="1" t="s">
        <v>8523</v>
      </c>
    </row>
    <row r="2467" ht="12.75">
      <c r="A2467" s="1" t="s">
        <v>8531</v>
      </c>
    </row>
    <row r="2468" spans="1:2" ht="12.75">
      <c r="A2468" s="1" t="s">
        <v>4635</v>
      </c>
      <c r="B2468" s="11" t="s">
        <v>9978</v>
      </c>
    </row>
    <row r="2469" spans="1:43" ht="12.75">
      <c r="A2469" s="1" t="s">
        <v>6297</v>
      </c>
      <c r="C2469" s="12" t="s">
        <v>10947</v>
      </c>
      <c r="D2469" s="12" t="s">
        <v>10165</v>
      </c>
      <c r="K2469" s="12" t="s">
        <v>3169</v>
      </c>
      <c r="L2469" s="12" t="s">
        <v>1787</v>
      </c>
      <c r="O2469" s="12" t="s">
        <v>306</v>
      </c>
      <c r="AQ2469" s="12" t="s">
        <v>9258</v>
      </c>
    </row>
    <row r="2470" ht="12.75">
      <c r="A2470" s="1" t="s">
        <v>8527</v>
      </c>
    </row>
    <row r="2471" spans="1:2" ht="12.75">
      <c r="A2471" s="1" t="s">
        <v>6458</v>
      </c>
      <c r="B2471" s="11" t="s">
        <v>9976</v>
      </c>
    </row>
    <row r="2472" ht="12.75">
      <c r="A2472" s="1" t="s">
        <v>6458</v>
      </c>
    </row>
    <row r="2473" ht="12.75">
      <c r="A2473" s="1" t="s">
        <v>8525</v>
      </c>
    </row>
    <row r="2474" ht="12.75">
      <c r="A2474" s="1" t="s">
        <v>8526</v>
      </c>
    </row>
    <row r="2475" spans="1:43" ht="12.75">
      <c r="A2475" s="1" t="s">
        <v>9588</v>
      </c>
      <c r="C2475" s="12" t="s">
        <v>10948</v>
      </c>
      <c r="D2475" s="12" t="s">
        <v>10166</v>
      </c>
      <c r="K2475" s="12" t="s">
        <v>3170</v>
      </c>
      <c r="L2475" s="12" t="s">
        <v>1788</v>
      </c>
      <c r="O2475" s="12" t="s">
        <v>307</v>
      </c>
      <c r="AQ2475" s="12" t="s">
        <v>9258</v>
      </c>
    </row>
    <row r="2476" spans="1:43" ht="12.75">
      <c r="A2476" s="1" t="s">
        <v>3938</v>
      </c>
      <c r="B2476" s="11" t="s">
        <v>9979</v>
      </c>
      <c r="C2476" s="12" t="s">
        <v>10949</v>
      </c>
      <c r="D2476" s="12" t="s">
        <v>10167</v>
      </c>
      <c r="K2476" s="12" t="s">
        <v>3171</v>
      </c>
      <c r="L2476" s="12" t="s">
        <v>1789</v>
      </c>
      <c r="O2476" s="12" t="s">
        <v>308</v>
      </c>
      <c r="AQ2476" s="12" t="s">
        <v>9258</v>
      </c>
    </row>
    <row r="2477" ht="12.75">
      <c r="A2477" s="1" t="s">
        <v>8535</v>
      </c>
    </row>
    <row r="2478" ht="12.75">
      <c r="A2478" s="1" t="s">
        <v>8534</v>
      </c>
    </row>
    <row r="2479" spans="1:2" ht="12.75">
      <c r="A2479" s="1" t="s">
        <v>6753</v>
      </c>
      <c r="B2479" s="11" t="s">
        <v>6754</v>
      </c>
    </row>
    <row r="2480" spans="1:2" ht="12.75">
      <c r="A2480" s="1" t="s">
        <v>8533</v>
      </c>
      <c r="B2480" s="11" t="s">
        <v>9978</v>
      </c>
    </row>
    <row r="2481" spans="1:43" ht="12.75">
      <c r="A2481" s="1" t="s">
        <v>8754</v>
      </c>
      <c r="C2481" s="12" t="s">
        <v>10950</v>
      </c>
      <c r="D2481" s="12" t="s">
        <v>10168</v>
      </c>
      <c r="K2481" s="12" t="s">
        <v>3172</v>
      </c>
      <c r="L2481" s="12" t="s">
        <v>1790</v>
      </c>
      <c r="O2481" s="12" t="s">
        <v>309</v>
      </c>
      <c r="AQ2481" s="12" t="s">
        <v>9258</v>
      </c>
    </row>
    <row r="2482" ht="12.75">
      <c r="A2482" s="1" t="s">
        <v>1314</v>
      </c>
    </row>
    <row r="2483" spans="1:43" ht="12.75">
      <c r="A2483" s="1" t="s">
        <v>6733</v>
      </c>
      <c r="C2483" s="12" t="s">
        <v>10951</v>
      </c>
      <c r="D2483" s="12" t="s">
        <v>10169</v>
      </c>
      <c r="K2483" s="12" t="s">
        <v>3173</v>
      </c>
      <c r="L2483" s="12" t="s">
        <v>1791</v>
      </c>
      <c r="O2483" s="12" t="s">
        <v>310</v>
      </c>
      <c r="AQ2483" s="12" t="s">
        <v>9258</v>
      </c>
    </row>
    <row r="2484" spans="1:43" ht="12.75">
      <c r="A2484" s="1" t="s">
        <v>8524</v>
      </c>
      <c r="C2484" s="12" t="s">
        <v>10952</v>
      </c>
      <c r="D2484" s="12" t="s">
        <v>10170</v>
      </c>
      <c r="K2484" s="12" t="s">
        <v>3174</v>
      </c>
      <c r="L2484" s="12" t="s">
        <v>1792</v>
      </c>
      <c r="O2484" s="12" t="s">
        <v>311</v>
      </c>
      <c r="AQ2484" s="12" t="s">
        <v>9258</v>
      </c>
    </row>
    <row r="2485" spans="1:43" ht="12.75">
      <c r="A2485" s="4" t="s">
        <v>7728</v>
      </c>
      <c r="C2485" s="12" t="s">
        <v>3485</v>
      </c>
      <c r="D2485" s="12" t="s">
        <v>7977</v>
      </c>
      <c r="E2485" s="12" t="s">
        <v>1974</v>
      </c>
      <c r="F2485" s="12" t="s">
        <v>666</v>
      </c>
      <c r="G2485" s="12" t="s">
        <v>10745</v>
      </c>
      <c r="H2485" s="12" t="s">
        <v>7728</v>
      </c>
      <c r="I2485" s="12" t="s">
        <v>7728</v>
      </c>
      <c r="J2485" s="12" t="s">
        <v>811</v>
      </c>
      <c r="K2485" s="12" t="s">
        <v>2435</v>
      </c>
      <c r="L2485" s="12" t="s">
        <v>8192</v>
      </c>
      <c r="O2485" s="12" t="s">
        <v>7932</v>
      </c>
      <c r="V2485" s="12" t="s">
        <v>6233</v>
      </c>
      <c r="AH2485" s="12" t="s">
        <v>4999</v>
      </c>
      <c r="AO2485" s="12" t="s">
        <v>8852</v>
      </c>
      <c r="AP2485" s="12" t="s">
        <v>5926</v>
      </c>
      <c r="AQ2485" s="12" t="s">
        <v>9258</v>
      </c>
    </row>
    <row r="2486" spans="1:43" ht="12.75">
      <c r="A2486" s="1" t="s">
        <v>11242</v>
      </c>
      <c r="C2486" s="12" t="s">
        <v>10953</v>
      </c>
      <c r="D2486" s="12" t="s">
        <v>10171</v>
      </c>
      <c r="K2486" s="12" t="s">
        <v>3175</v>
      </c>
      <c r="L2486" s="12" t="s">
        <v>1793</v>
      </c>
      <c r="O2486" s="12" t="s">
        <v>312</v>
      </c>
      <c r="AQ2486" s="12" t="s">
        <v>9258</v>
      </c>
    </row>
    <row r="2487" ht="12.75">
      <c r="A2487" s="1" t="s">
        <v>3556</v>
      </c>
    </row>
    <row r="2488" spans="1:2" ht="12.75">
      <c r="A2488" s="1" t="s">
        <v>4021</v>
      </c>
      <c r="B2488" s="11" t="s">
        <v>9979</v>
      </c>
    </row>
    <row r="2489" ht="12.75">
      <c r="A2489" s="1" t="s">
        <v>1385</v>
      </c>
    </row>
    <row r="2490" spans="1:2" ht="12.75">
      <c r="A2490" s="1" t="s">
        <v>8921</v>
      </c>
      <c r="B2490" s="11" t="s">
        <v>9984</v>
      </c>
    </row>
    <row r="2491" spans="1:43" ht="12.75">
      <c r="A2491" s="4" t="s">
        <v>6548</v>
      </c>
      <c r="B2491" s="11" t="s">
        <v>9976</v>
      </c>
      <c r="C2491" s="12" t="s">
        <v>3486</v>
      </c>
      <c r="D2491" s="12" t="s">
        <v>6548</v>
      </c>
      <c r="E2491" s="12" t="s">
        <v>1975</v>
      </c>
      <c r="F2491" s="12" t="s">
        <v>667</v>
      </c>
      <c r="G2491" s="12" t="s">
        <v>1399</v>
      </c>
      <c r="H2491" s="12" t="s">
        <v>7411</v>
      </c>
      <c r="I2491" s="12" t="s">
        <v>6548</v>
      </c>
      <c r="J2491" s="12" t="s">
        <v>812</v>
      </c>
      <c r="K2491" s="12" t="s">
        <v>6548</v>
      </c>
      <c r="L2491" s="12" t="s">
        <v>6548</v>
      </c>
      <c r="O2491" s="12" t="s">
        <v>313</v>
      </c>
      <c r="V2491" s="12" t="s">
        <v>6234</v>
      </c>
      <c r="AH2491" s="12" t="s">
        <v>7075</v>
      </c>
      <c r="AO2491" s="12" t="s">
        <v>8853</v>
      </c>
      <c r="AP2491" s="12" t="s">
        <v>5926</v>
      </c>
      <c r="AQ2491" s="12" t="s">
        <v>9258</v>
      </c>
    </row>
    <row r="2492" ht="12.75">
      <c r="A2492" s="1" t="s">
        <v>10421</v>
      </c>
    </row>
    <row r="2493" ht="12.75">
      <c r="A2493" s="1" t="s">
        <v>1313</v>
      </c>
    </row>
    <row r="2494" ht="12.75">
      <c r="A2494" s="1" t="s">
        <v>2027</v>
      </c>
    </row>
    <row r="2495" spans="1:43" ht="12.75">
      <c r="A2495" s="4" t="s">
        <v>7783</v>
      </c>
      <c r="C2495" s="12" t="s">
        <v>10972</v>
      </c>
      <c r="D2495" s="12" t="s">
        <v>7979</v>
      </c>
      <c r="E2495" s="12" t="s">
        <v>1976</v>
      </c>
      <c r="F2495" s="12" t="s">
        <v>668</v>
      </c>
      <c r="G2495" s="12" t="s">
        <v>1401</v>
      </c>
      <c r="H2495" s="12" t="s">
        <v>7412</v>
      </c>
      <c r="I2495" s="12" t="s">
        <v>7413</v>
      </c>
      <c r="J2495" s="12" t="s">
        <v>814</v>
      </c>
      <c r="K2495" s="12" t="s">
        <v>2436</v>
      </c>
      <c r="L2495" s="12" t="s">
        <v>1794</v>
      </c>
      <c r="O2495" s="12" t="s">
        <v>7933</v>
      </c>
      <c r="V2495" s="12" t="s">
        <v>6235</v>
      </c>
      <c r="AB2495" s="12" t="s">
        <v>11051</v>
      </c>
      <c r="AH2495" s="12" t="s">
        <v>5000</v>
      </c>
      <c r="AO2495" s="12" t="s">
        <v>10822</v>
      </c>
      <c r="AP2495" s="12" t="s">
        <v>5926</v>
      </c>
      <c r="AQ2495" s="12" t="s">
        <v>9258</v>
      </c>
    </row>
    <row r="2496" spans="1:43" ht="12.75">
      <c r="A2496" s="4" t="s">
        <v>4190</v>
      </c>
      <c r="C2496" s="12" t="s">
        <v>8049</v>
      </c>
      <c r="D2496" s="12" t="s">
        <v>7978</v>
      </c>
      <c r="E2496" s="12" t="s">
        <v>1977</v>
      </c>
      <c r="F2496" s="13" t="s">
        <v>669</v>
      </c>
      <c r="G2496" s="12" t="s">
        <v>1400</v>
      </c>
      <c r="H2496" s="12" t="s">
        <v>7451</v>
      </c>
      <c r="I2496" s="12" t="s">
        <v>7452</v>
      </c>
      <c r="J2496" s="12" t="s">
        <v>2582</v>
      </c>
      <c r="K2496" s="12" t="s">
        <v>10797</v>
      </c>
      <c r="L2496" s="12" t="s">
        <v>4354</v>
      </c>
      <c r="O2496" s="12" t="s">
        <v>7934</v>
      </c>
      <c r="V2496" s="12" t="s">
        <v>6236</v>
      </c>
      <c r="AH2496" s="12" t="s">
        <v>5001</v>
      </c>
      <c r="AO2496" s="12" t="s">
        <v>10824</v>
      </c>
      <c r="AP2496" s="12" t="s">
        <v>5926</v>
      </c>
      <c r="AQ2496" s="12" t="s">
        <v>9258</v>
      </c>
    </row>
    <row r="2497" ht="12.75">
      <c r="A2497" s="1" t="s">
        <v>6620</v>
      </c>
    </row>
    <row r="2498" ht="12.75">
      <c r="A2498" s="1" t="s">
        <v>1318</v>
      </c>
    </row>
    <row r="2499" spans="1:2" ht="12.75">
      <c r="A2499" s="1" t="s">
        <v>3194</v>
      </c>
      <c r="B2499" s="11" t="s">
        <v>3195</v>
      </c>
    </row>
    <row r="2500" spans="1:43" ht="12.75">
      <c r="A2500" s="1" t="s">
        <v>6289</v>
      </c>
      <c r="C2500" s="12" t="s">
        <v>10954</v>
      </c>
      <c r="D2500" s="12" t="s">
        <v>10172</v>
      </c>
      <c r="K2500" s="12" t="s">
        <v>6289</v>
      </c>
      <c r="L2500" s="12" t="s">
        <v>1795</v>
      </c>
      <c r="O2500" s="12" t="s">
        <v>314</v>
      </c>
      <c r="AQ2500" s="12" t="s">
        <v>9258</v>
      </c>
    </row>
    <row r="2501" spans="1:43" ht="12.75">
      <c r="A2501" s="4" t="s">
        <v>8031</v>
      </c>
      <c r="C2501" s="12" t="s">
        <v>3487</v>
      </c>
      <c r="D2501" s="12" t="s">
        <v>7981</v>
      </c>
      <c r="E2501" s="12" t="s">
        <v>1978</v>
      </c>
      <c r="F2501" s="12" t="s">
        <v>694</v>
      </c>
      <c r="G2501" s="12" t="s">
        <v>1402</v>
      </c>
      <c r="H2501" s="12" t="s">
        <v>7414</v>
      </c>
      <c r="I2501" s="12" t="s">
        <v>2437</v>
      </c>
      <c r="J2501" s="12" t="s">
        <v>2583</v>
      </c>
      <c r="K2501" s="12" t="s">
        <v>2437</v>
      </c>
      <c r="L2501" s="12" t="s">
        <v>4355</v>
      </c>
      <c r="O2501" s="12" t="s">
        <v>315</v>
      </c>
      <c r="V2501" s="12" t="s">
        <v>6237</v>
      </c>
      <c r="AH2501" s="12" t="s">
        <v>5002</v>
      </c>
      <c r="AO2501" s="12" t="s">
        <v>10826</v>
      </c>
      <c r="AP2501" s="12" t="s">
        <v>5926</v>
      </c>
      <c r="AQ2501" s="12" t="s">
        <v>9258</v>
      </c>
    </row>
    <row r="2502" spans="1:43" ht="12.75">
      <c r="A2502" s="4" t="s">
        <v>7030</v>
      </c>
      <c r="B2502" s="11" t="s">
        <v>9981</v>
      </c>
      <c r="C2502" s="12" t="s">
        <v>3488</v>
      </c>
      <c r="D2502" s="12" t="s">
        <v>7982</v>
      </c>
      <c r="E2502" s="13" t="s">
        <v>8588</v>
      </c>
      <c r="F2502" s="13" t="s">
        <v>8588</v>
      </c>
      <c r="G2502" s="12" t="s">
        <v>1403</v>
      </c>
      <c r="H2502" s="12" t="s">
        <v>7415</v>
      </c>
      <c r="I2502" s="12" t="s">
        <v>7416</v>
      </c>
      <c r="J2502" s="12" t="s">
        <v>2584</v>
      </c>
      <c r="K2502" s="12" t="s">
        <v>5303</v>
      </c>
      <c r="L2502" s="12" t="s">
        <v>4356</v>
      </c>
      <c r="O2502" s="12" t="s">
        <v>7935</v>
      </c>
      <c r="V2502" s="12" t="s">
        <v>6238</v>
      </c>
      <c r="AH2502" s="13" t="s">
        <v>8588</v>
      </c>
      <c r="AO2502" s="13" t="s">
        <v>10828</v>
      </c>
      <c r="AP2502" s="12" t="s">
        <v>5926</v>
      </c>
      <c r="AQ2502" s="12" t="s">
        <v>9258</v>
      </c>
    </row>
    <row r="2503" spans="1:43" ht="12.75">
      <c r="A2503" s="1" t="s">
        <v>2794</v>
      </c>
      <c r="B2503" s="11" t="s">
        <v>2796</v>
      </c>
      <c r="C2503" s="12" t="s">
        <v>10956</v>
      </c>
      <c r="D2503" s="12" t="s">
        <v>10173</v>
      </c>
      <c r="K2503" s="12" t="s">
        <v>3176</v>
      </c>
      <c r="L2503" s="12" t="s">
        <v>631</v>
      </c>
      <c r="O2503" s="12" t="s">
        <v>9434</v>
      </c>
      <c r="AQ2503" s="12" t="s">
        <v>9258</v>
      </c>
    </row>
    <row r="2504" spans="1:43" ht="12.75">
      <c r="A2504" s="1" t="s">
        <v>2795</v>
      </c>
      <c r="B2504" s="11" t="s">
        <v>9975</v>
      </c>
      <c r="C2504" s="12" t="s">
        <v>10955</v>
      </c>
      <c r="D2504" s="12" t="s">
        <v>10174</v>
      </c>
      <c r="K2504" s="12" t="s">
        <v>3177</v>
      </c>
      <c r="L2504" s="12" t="s">
        <v>632</v>
      </c>
      <c r="O2504" s="12" t="s">
        <v>9434</v>
      </c>
      <c r="AQ2504" s="12" t="s">
        <v>9258</v>
      </c>
    </row>
    <row r="2505" ht="12.75">
      <c r="A2505" s="1" t="s">
        <v>11376</v>
      </c>
    </row>
    <row r="2506" ht="12.75">
      <c r="A2506" s="1" t="s">
        <v>11377</v>
      </c>
    </row>
    <row r="2507" ht="12.75">
      <c r="A2507" s="1" t="s">
        <v>2488</v>
      </c>
    </row>
    <row r="2508" ht="12.75">
      <c r="A2508" s="1" t="s">
        <v>2487</v>
      </c>
    </row>
    <row r="2509" spans="1:2" ht="12.75">
      <c r="A2509" s="1" t="s">
        <v>5882</v>
      </c>
      <c r="B2509" s="11" t="s">
        <v>9964</v>
      </c>
    </row>
    <row r="2510" spans="1:43" ht="12.75">
      <c r="A2510" s="1" t="s">
        <v>1322</v>
      </c>
      <c r="C2510" s="12" t="s">
        <v>10957</v>
      </c>
      <c r="D2510" s="12" t="s">
        <v>10175</v>
      </c>
      <c r="K2510" s="12" t="s">
        <v>3178</v>
      </c>
      <c r="L2510" s="12" t="s">
        <v>1796</v>
      </c>
      <c r="O2510" s="12" t="s">
        <v>316</v>
      </c>
      <c r="AQ2510" s="12" t="s">
        <v>9258</v>
      </c>
    </row>
    <row r="2511" ht="12.75">
      <c r="A2511" s="1" t="s">
        <v>1321</v>
      </c>
    </row>
    <row r="2512" spans="1:43" ht="12.75">
      <c r="A2512" s="4" t="s">
        <v>7031</v>
      </c>
      <c r="C2512" s="12" t="s">
        <v>3489</v>
      </c>
      <c r="D2512" s="12" t="s">
        <v>7983</v>
      </c>
      <c r="E2512" s="12" t="s">
        <v>1979</v>
      </c>
      <c r="F2512" s="12" t="s">
        <v>695</v>
      </c>
      <c r="G2512" s="12" t="s">
        <v>1404</v>
      </c>
      <c r="H2512" s="12" t="s">
        <v>7417</v>
      </c>
      <c r="I2512" s="12" t="s">
        <v>7416</v>
      </c>
      <c r="J2512" s="12" t="s">
        <v>2585</v>
      </c>
      <c r="K2512" s="12" t="s">
        <v>5303</v>
      </c>
      <c r="L2512" s="12" t="s">
        <v>4357</v>
      </c>
      <c r="O2512" s="12" t="s">
        <v>7936</v>
      </c>
      <c r="V2512" s="12" t="s">
        <v>6239</v>
      </c>
      <c r="AH2512" s="12" t="s">
        <v>5003</v>
      </c>
      <c r="AO2512" s="12" t="s">
        <v>10827</v>
      </c>
      <c r="AP2512" s="12" t="s">
        <v>5926</v>
      </c>
      <c r="AQ2512" s="12" t="s">
        <v>9258</v>
      </c>
    </row>
    <row r="2513" spans="1:43" ht="12.75">
      <c r="A2513" s="1" t="s">
        <v>9651</v>
      </c>
      <c r="C2513" s="12" t="s">
        <v>10958</v>
      </c>
      <c r="D2513" s="12" t="s">
        <v>10176</v>
      </c>
      <c r="K2513" s="12" t="s">
        <v>3179</v>
      </c>
      <c r="L2513" s="12" t="s">
        <v>1797</v>
      </c>
      <c r="O2513" s="12" t="s">
        <v>317</v>
      </c>
      <c r="AQ2513" s="12" t="s">
        <v>9258</v>
      </c>
    </row>
    <row r="2514" ht="12.75">
      <c r="A2514" s="1" t="s">
        <v>1330</v>
      </c>
    </row>
    <row r="2515" spans="1:43" ht="12.75">
      <c r="A2515" s="4" t="s">
        <v>1332</v>
      </c>
      <c r="C2515" s="12" t="s">
        <v>3490</v>
      </c>
      <c r="D2515" s="12" t="s">
        <v>7984</v>
      </c>
      <c r="E2515" s="12" t="s">
        <v>1980</v>
      </c>
      <c r="F2515" s="12" t="s">
        <v>670</v>
      </c>
      <c r="G2515" s="12" t="s">
        <v>1405</v>
      </c>
      <c r="H2515" s="12" t="s">
        <v>7418</v>
      </c>
      <c r="I2515" s="12" t="s">
        <v>5304</v>
      </c>
      <c r="J2515" s="12" t="s">
        <v>7561</v>
      </c>
      <c r="K2515" s="12" t="s">
        <v>5304</v>
      </c>
      <c r="L2515" s="12" t="s">
        <v>4358</v>
      </c>
      <c r="O2515" s="12" t="s">
        <v>2077</v>
      </c>
      <c r="V2515" s="12" t="s">
        <v>5384</v>
      </c>
      <c r="AH2515" s="12" t="s">
        <v>5004</v>
      </c>
      <c r="AO2515" s="12" t="s">
        <v>10829</v>
      </c>
      <c r="AP2515" s="12" t="s">
        <v>5926</v>
      </c>
      <c r="AQ2515" s="12" t="s">
        <v>5926</v>
      </c>
    </row>
    <row r="2516" spans="1:43" ht="12.75">
      <c r="A2516" s="4" t="s">
        <v>4191</v>
      </c>
      <c r="C2516" s="12" t="s">
        <v>3491</v>
      </c>
      <c r="D2516" s="12" t="s">
        <v>1982</v>
      </c>
      <c r="E2516" s="12" t="s">
        <v>1981</v>
      </c>
      <c r="F2516" s="12" t="s">
        <v>671</v>
      </c>
      <c r="G2516" s="12" t="s">
        <v>1406</v>
      </c>
      <c r="H2516" s="12" t="s">
        <v>7419</v>
      </c>
      <c r="I2516" s="12" t="s">
        <v>7420</v>
      </c>
      <c r="J2516" s="12" t="s">
        <v>7562</v>
      </c>
      <c r="K2516" s="12" t="s">
        <v>5305</v>
      </c>
      <c r="L2516" s="12" t="s">
        <v>4359</v>
      </c>
      <c r="O2516" s="12" t="s">
        <v>7937</v>
      </c>
      <c r="V2516" s="12" t="s">
        <v>5413</v>
      </c>
      <c r="AH2516" s="12" t="s">
        <v>5005</v>
      </c>
      <c r="AO2516" s="12" t="s">
        <v>9988</v>
      </c>
      <c r="AP2516" s="12" t="s">
        <v>5926</v>
      </c>
      <c r="AQ2516" s="12" t="s">
        <v>9258</v>
      </c>
    </row>
    <row r="2517" spans="1:43" ht="12.75">
      <c r="A2517" s="1" t="s">
        <v>4193</v>
      </c>
      <c r="C2517" s="12" t="s">
        <v>3491</v>
      </c>
      <c r="D2517" s="12" t="s">
        <v>1982</v>
      </c>
      <c r="K2517" s="12" t="s">
        <v>3180</v>
      </c>
      <c r="L2517" s="12" t="s">
        <v>1798</v>
      </c>
      <c r="O2517" s="12" t="s">
        <v>7937</v>
      </c>
      <c r="AQ2517" s="12" t="s">
        <v>9258</v>
      </c>
    </row>
    <row r="2518" ht="12.75">
      <c r="A2518" s="1" t="s">
        <v>8321</v>
      </c>
    </row>
    <row r="2519" spans="1:2" ht="12.75">
      <c r="A2519" s="1" t="s">
        <v>5883</v>
      </c>
      <c r="B2519" s="11" t="s">
        <v>9976</v>
      </c>
    </row>
    <row r="2520" ht="12.75">
      <c r="A2520" s="1" t="s">
        <v>8684</v>
      </c>
    </row>
    <row r="2521" spans="1:43" ht="12.75">
      <c r="A2521" s="1" t="s">
        <v>4025</v>
      </c>
      <c r="B2521" s="11" t="s">
        <v>9984</v>
      </c>
      <c r="C2521" s="12" t="s">
        <v>10959</v>
      </c>
      <c r="D2521" s="12" t="s">
        <v>10177</v>
      </c>
      <c r="K2521" s="12" t="s">
        <v>3181</v>
      </c>
      <c r="L2521" s="12" t="s">
        <v>1799</v>
      </c>
      <c r="O2521" s="12" t="s">
        <v>318</v>
      </c>
      <c r="AQ2521" s="12" t="s">
        <v>9258</v>
      </c>
    </row>
    <row r="2522" spans="1:43" ht="12.75">
      <c r="A2522" s="1" t="s">
        <v>9721</v>
      </c>
      <c r="B2522" s="11" t="s">
        <v>5884</v>
      </c>
      <c r="C2522" s="12" t="s">
        <v>10960</v>
      </c>
      <c r="D2522" s="12" t="s">
        <v>10178</v>
      </c>
      <c r="K2522" s="12" t="s">
        <v>3182</v>
      </c>
      <c r="L2522" s="12" t="s">
        <v>1800</v>
      </c>
      <c r="O2522" s="12" t="s">
        <v>319</v>
      </c>
      <c r="AQ2522" s="12" t="s">
        <v>9258</v>
      </c>
    </row>
    <row r="2523" spans="1:43" ht="12.75">
      <c r="A2523" s="1" t="s">
        <v>4511</v>
      </c>
      <c r="C2523" s="12" t="s">
        <v>9506</v>
      </c>
      <c r="D2523" s="12" t="s">
        <v>9200</v>
      </c>
      <c r="K2523" s="12" t="s">
        <v>7285</v>
      </c>
      <c r="L2523" s="12" t="s">
        <v>1169</v>
      </c>
      <c r="O2523" s="12" t="s">
        <v>2078</v>
      </c>
      <c r="AQ2523" s="12" t="s">
        <v>5926</v>
      </c>
    </row>
    <row r="2524" spans="1:43" ht="12.75">
      <c r="A2524" s="1" t="s">
        <v>4510</v>
      </c>
      <c r="C2524" s="12" t="s">
        <v>10961</v>
      </c>
      <c r="D2524" s="12" t="s">
        <v>10179</v>
      </c>
      <c r="K2524" s="12" t="s">
        <v>3183</v>
      </c>
      <c r="L2524" s="12" t="s">
        <v>1801</v>
      </c>
      <c r="O2524" s="12" t="s">
        <v>1662</v>
      </c>
      <c r="AQ2524" s="12" t="s">
        <v>9258</v>
      </c>
    </row>
    <row r="2525" ht="12.75">
      <c r="A2525" s="1" t="s">
        <v>5885</v>
      </c>
    </row>
    <row r="2526" spans="1:43" ht="12.75">
      <c r="A2526" s="1" t="s">
        <v>9589</v>
      </c>
      <c r="C2526" s="12" t="s">
        <v>10962</v>
      </c>
      <c r="D2526" s="12" t="s">
        <v>10180</v>
      </c>
      <c r="K2526" s="12" t="s">
        <v>3184</v>
      </c>
      <c r="L2526" s="12" t="s">
        <v>1802</v>
      </c>
      <c r="O2526" s="12" t="s">
        <v>320</v>
      </c>
      <c r="AQ2526" s="12" t="s">
        <v>9258</v>
      </c>
    </row>
    <row r="2527" spans="1:2" ht="12.75">
      <c r="A2527" s="1" t="s">
        <v>5886</v>
      </c>
      <c r="B2527" s="11" t="s">
        <v>5887</v>
      </c>
    </row>
    <row r="2528" spans="1:43" ht="12.75">
      <c r="A2528" s="1" t="s">
        <v>6069</v>
      </c>
      <c r="B2528" s="11" t="s">
        <v>6070</v>
      </c>
      <c r="C2528" s="12" t="s">
        <v>9507</v>
      </c>
      <c r="D2528" s="12" t="s">
        <v>10302</v>
      </c>
      <c r="K2528" s="12" t="s">
        <v>7286</v>
      </c>
      <c r="L2528" s="12" t="s">
        <v>1170</v>
      </c>
      <c r="O2528" s="12" t="s">
        <v>2079</v>
      </c>
      <c r="AQ2528" s="12" t="s">
        <v>5926</v>
      </c>
    </row>
    <row r="2529" spans="1:2" ht="12.75">
      <c r="A2529" s="1" t="s">
        <v>4667</v>
      </c>
      <c r="B2529" s="11" t="s">
        <v>9976</v>
      </c>
    </row>
    <row r="2530" ht="12.75">
      <c r="A2530" s="1" t="s">
        <v>5888</v>
      </c>
    </row>
    <row r="2531" ht="12.75">
      <c r="A2531" s="1" t="s">
        <v>5889</v>
      </c>
    </row>
    <row r="2532" spans="1:2" ht="12.75">
      <c r="A2532" s="1" t="s">
        <v>2789</v>
      </c>
      <c r="B2532" s="11" t="s">
        <v>2790</v>
      </c>
    </row>
    <row r="2533" ht="12.75">
      <c r="A2533" s="1" t="s">
        <v>1335</v>
      </c>
    </row>
    <row r="2534" spans="1:2" ht="12.75">
      <c r="A2534" s="1" t="s">
        <v>1336</v>
      </c>
      <c r="B2534" s="11" t="s">
        <v>4863</v>
      </c>
    </row>
    <row r="2535" spans="1:2" ht="12.75">
      <c r="A2535" s="1" t="s">
        <v>6648</v>
      </c>
      <c r="B2535" s="11" t="s">
        <v>6647</v>
      </c>
    </row>
    <row r="2536" ht="12.75">
      <c r="A2536" s="1" t="s">
        <v>10395</v>
      </c>
    </row>
    <row r="2537" ht="12.75">
      <c r="A2537" s="1" t="s">
        <v>6198</v>
      </c>
    </row>
    <row r="2538" ht="12.75">
      <c r="A2538" s="1" t="s">
        <v>5890</v>
      </c>
    </row>
    <row r="2539" ht="12.75">
      <c r="A2539" s="1" t="s">
        <v>4977</v>
      </c>
    </row>
    <row r="2540" spans="1:43" ht="12.75">
      <c r="A2540" s="4" t="s">
        <v>5976</v>
      </c>
      <c r="B2540" s="11" t="s">
        <v>7828</v>
      </c>
      <c r="C2540" s="12" t="s">
        <v>3492</v>
      </c>
      <c r="D2540" s="12" t="s">
        <v>7613</v>
      </c>
      <c r="E2540" s="12" t="s">
        <v>1983</v>
      </c>
      <c r="F2540" s="12" t="s">
        <v>1186</v>
      </c>
      <c r="G2540" s="12" t="s">
        <v>1407</v>
      </c>
      <c r="H2540" s="12" t="s">
        <v>7421</v>
      </c>
      <c r="I2540" s="12" t="s">
        <v>5976</v>
      </c>
      <c r="J2540" s="12" t="s">
        <v>7563</v>
      </c>
      <c r="K2540" s="12" t="s">
        <v>5306</v>
      </c>
      <c r="L2540" s="12" t="s">
        <v>4360</v>
      </c>
      <c r="O2540" s="12" t="s">
        <v>7938</v>
      </c>
      <c r="V2540" s="12" t="s">
        <v>5385</v>
      </c>
      <c r="AH2540" s="12" t="s">
        <v>5006</v>
      </c>
      <c r="AO2540" s="12" t="s">
        <v>10830</v>
      </c>
      <c r="AP2540" s="12" t="s">
        <v>5926</v>
      </c>
      <c r="AQ2540" s="12" t="s">
        <v>9258</v>
      </c>
    </row>
    <row r="2541" ht="12.75">
      <c r="A2541" s="1" t="s">
        <v>5891</v>
      </c>
    </row>
    <row r="2542" ht="12.75">
      <c r="A2542" s="1" t="s">
        <v>1338</v>
      </c>
    </row>
    <row r="2543" spans="1:43" ht="12.75">
      <c r="A2543" s="1" t="s">
        <v>6732</v>
      </c>
      <c r="C2543" s="12" t="s">
        <v>10963</v>
      </c>
      <c r="D2543" s="12" t="s">
        <v>10181</v>
      </c>
      <c r="K2543" s="12" t="s">
        <v>3185</v>
      </c>
      <c r="L2543" s="12" t="s">
        <v>1803</v>
      </c>
      <c r="O2543" s="12" t="s">
        <v>321</v>
      </c>
      <c r="AQ2543" s="12" t="s">
        <v>9258</v>
      </c>
    </row>
    <row r="2544" ht="12.75">
      <c r="A2544" s="1" t="s">
        <v>1658</v>
      </c>
    </row>
    <row r="2545" spans="1:2" ht="12.75">
      <c r="A2545" s="1" t="s">
        <v>6766</v>
      </c>
      <c r="B2545" s="11" t="s">
        <v>9978</v>
      </c>
    </row>
    <row r="2546" spans="1:43" ht="12.75">
      <c r="A2546" s="1" t="s">
        <v>6578</v>
      </c>
      <c r="C2546" s="12" t="s">
        <v>9508</v>
      </c>
      <c r="D2546" s="12" t="s">
        <v>11007</v>
      </c>
      <c r="K2546" s="12" t="s">
        <v>6578</v>
      </c>
      <c r="L2546" s="12" t="s">
        <v>1171</v>
      </c>
      <c r="O2546" s="12" t="s">
        <v>2080</v>
      </c>
      <c r="AQ2546" s="12" t="s">
        <v>5926</v>
      </c>
    </row>
    <row r="2547" ht="12.75">
      <c r="A2547" s="1" t="s">
        <v>3529</v>
      </c>
    </row>
    <row r="2548" spans="1:43" ht="12.75">
      <c r="A2548" s="4" t="s">
        <v>3955</v>
      </c>
      <c r="B2548" s="11" t="s">
        <v>8345</v>
      </c>
      <c r="C2548" s="12" t="s">
        <v>8050</v>
      </c>
      <c r="D2548" s="12" t="s">
        <v>11008</v>
      </c>
      <c r="E2548" s="12" t="s">
        <v>1984</v>
      </c>
      <c r="F2548" s="13" t="s">
        <v>672</v>
      </c>
      <c r="G2548" s="12" t="s">
        <v>2856</v>
      </c>
      <c r="H2548" s="12" t="s">
        <v>7422</v>
      </c>
      <c r="I2548" s="12" t="s">
        <v>7423</v>
      </c>
      <c r="J2548" s="12" t="s">
        <v>7817</v>
      </c>
      <c r="K2548" s="12" t="s">
        <v>7287</v>
      </c>
      <c r="L2548" s="12" t="s">
        <v>1172</v>
      </c>
      <c r="O2548" s="12" t="s">
        <v>4224</v>
      </c>
      <c r="V2548" s="12" t="s">
        <v>5400</v>
      </c>
      <c r="AH2548" s="12" t="s">
        <v>5008</v>
      </c>
      <c r="AO2548" s="12" t="s">
        <v>10831</v>
      </c>
      <c r="AP2548" s="12" t="s">
        <v>5926</v>
      </c>
      <c r="AQ2548" s="12" t="s">
        <v>5926</v>
      </c>
    </row>
    <row r="2549" spans="1:43" ht="12.75">
      <c r="A2549" s="4" t="s">
        <v>10985</v>
      </c>
      <c r="B2549" s="11" t="s">
        <v>9984</v>
      </c>
      <c r="C2549" s="12" t="s">
        <v>3493</v>
      </c>
      <c r="D2549" s="12" t="s">
        <v>7614</v>
      </c>
      <c r="E2549" s="12" t="s">
        <v>1985</v>
      </c>
      <c r="F2549" s="12" t="s">
        <v>696</v>
      </c>
      <c r="G2549" s="12" t="s">
        <v>1408</v>
      </c>
      <c r="H2549" s="12" t="s">
        <v>7425</v>
      </c>
      <c r="I2549" s="12" t="s">
        <v>7424</v>
      </c>
      <c r="J2549" s="12" t="s">
        <v>7564</v>
      </c>
      <c r="K2549" s="12" t="s">
        <v>5307</v>
      </c>
      <c r="L2549" s="12" t="s">
        <v>7425</v>
      </c>
      <c r="O2549" s="12" t="s">
        <v>7939</v>
      </c>
      <c r="V2549" s="12" t="s">
        <v>5401</v>
      </c>
      <c r="AH2549" s="12" t="s">
        <v>5009</v>
      </c>
      <c r="AO2549" s="12" t="s">
        <v>10832</v>
      </c>
      <c r="AP2549" s="12" t="s">
        <v>5926</v>
      </c>
      <c r="AQ2549" s="12" t="s">
        <v>9258</v>
      </c>
    </row>
    <row r="2550" spans="1:43" ht="12.75">
      <c r="A2550" s="4" t="s">
        <v>6571</v>
      </c>
      <c r="B2550" s="11" t="s">
        <v>9978</v>
      </c>
      <c r="C2550" s="12" t="s">
        <v>9509</v>
      </c>
      <c r="D2550" s="12" t="s">
        <v>11009</v>
      </c>
      <c r="E2550" s="12" t="s">
        <v>1986</v>
      </c>
      <c r="F2550" s="12" t="s">
        <v>673</v>
      </c>
      <c r="G2550" s="12" t="s">
        <v>1409</v>
      </c>
      <c r="H2550" s="12" t="s">
        <v>7426</v>
      </c>
      <c r="I2550" s="12" t="s">
        <v>7427</v>
      </c>
      <c r="J2550" s="12" t="s">
        <v>7565</v>
      </c>
      <c r="K2550" s="12" t="s">
        <v>5308</v>
      </c>
      <c r="L2550" s="12" t="s">
        <v>1222</v>
      </c>
      <c r="O2550" s="12" t="s">
        <v>4225</v>
      </c>
      <c r="V2550" s="12" t="s">
        <v>5402</v>
      </c>
      <c r="AH2550" s="12" t="s">
        <v>5010</v>
      </c>
      <c r="AO2550" s="12" t="s">
        <v>10833</v>
      </c>
      <c r="AP2550" s="12" t="s">
        <v>5926</v>
      </c>
      <c r="AQ2550" s="12" t="s">
        <v>5926</v>
      </c>
    </row>
    <row r="2551" spans="1:43" ht="12.75">
      <c r="A2551" s="1" t="s">
        <v>10428</v>
      </c>
      <c r="C2551" s="12" t="s">
        <v>10964</v>
      </c>
      <c r="D2551" s="12" t="s">
        <v>10182</v>
      </c>
      <c r="K2551" s="12" t="s">
        <v>3186</v>
      </c>
      <c r="L2551" s="12" t="s">
        <v>1804</v>
      </c>
      <c r="O2551" s="12" t="s">
        <v>322</v>
      </c>
      <c r="AQ2551" s="12" t="s">
        <v>9258</v>
      </c>
    </row>
    <row r="2552" spans="1:43" ht="12.75">
      <c r="A2552" s="4" t="s">
        <v>6292</v>
      </c>
      <c r="B2552" s="11" t="s">
        <v>9984</v>
      </c>
      <c r="C2552" s="12" t="s">
        <v>3494</v>
      </c>
      <c r="D2552" s="12" t="s">
        <v>7615</v>
      </c>
      <c r="E2552" s="12" t="s">
        <v>1987</v>
      </c>
      <c r="F2552" s="12" t="s">
        <v>674</v>
      </c>
      <c r="G2552" s="12" t="s">
        <v>7123</v>
      </c>
      <c r="H2552" s="12" t="s">
        <v>7428</v>
      </c>
      <c r="I2552" s="12" t="s">
        <v>5309</v>
      </c>
      <c r="J2552" s="12" t="s">
        <v>7566</v>
      </c>
      <c r="K2552" s="12" t="s">
        <v>5309</v>
      </c>
      <c r="L2552" s="12" t="s">
        <v>1223</v>
      </c>
      <c r="O2552" s="12" t="s">
        <v>7940</v>
      </c>
      <c r="V2552" s="12" t="s">
        <v>5403</v>
      </c>
      <c r="AH2552" s="12" t="s">
        <v>5011</v>
      </c>
      <c r="AO2552" s="12" t="s">
        <v>10834</v>
      </c>
      <c r="AP2552" s="12" t="s">
        <v>5926</v>
      </c>
      <c r="AQ2552" s="12" t="s">
        <v>9258</v>
      </c>
    </row>
    <row r="2553" spans="1:43" ht="12.75">
      <c r="A2553" s="2" t="s">
        <v>1665</v>
      </c>
      <c r="C2553" s="12" t="s">
        <v>1835</v>
      </c>
      <c r="D2553" s="12" t="s">
        <v>10183</v>
      </c>
      <c r="K2553" s="12" t="s">
        <v>3187</v>
      </c>
      <c r="L2553" s="12" t="s">
        <v>1050</v>
      </c>
      <c r="O2553" s="12" t="s">
        <v>323</v>
      </c>
      <c r="AQ2553" s="12" t="s">
        <v>9258</v>
      </c>
    </row>
    <row r="2554" spans="1:43" ht="12.75">
      <c r="A2554" s="4" t="s">
        <v>8017</v>
      </c>
      <c r="B2554" s="11" t="s">
        <v>9976</v>
      </c>
      <c r="C2554" s="12" t="s">
        <v>3495</v>
      </c>
      <c r="D2554" s="12" t="s">
        <v>7616</v>
      </c>
      <c r="E2554" s="12" t="s">
        <v>1988</v>
      </c>
      <c r="F2554" s="13" t="s">
        <v>675</v>
      </c>
      <c r="G2554" s="12" t="s">
        <v>1410</v>
      </c>
      <c r="H2554" s="12" t="s">
        <v>7429</v>
      </c>
      <c r="I2554" s="12" t="s">
        <v>8017</v>
      </c>
      <c r="J2554" s="12" t="s">
        <v>7567</v>
      </c>
      <c r="K2554" s="12" t="s">
        <v>8017</v>
      </c>
      <c r="L2554" s="12" t="s">
        <v>8017</v>
      </c>
      <c r="O2554" s="12" t="s">
        <v>7941</v>
      </c>
      <c r="V2554" s="12" t="s">
        <v>5404</v>
      </c>
      <c r="AH2554" s="12" t="s">
        <v>5012</v>
      </c>
      <c r="AO2554" s="12" t="s">
        <v>10835</v>
      </c>
      <c r="AP2554" s="12" t="s">
        <v>5926</v>
      </c>
      <c r="AQ2554" s="12" t="s">
        <v>9258</v>
      </c>
    </row>
    <row r="2555" spans="1:43" ht="12.75">
      <c r="A2555" s="1" t="s">
        <v>1337</v>
      </c>
      <c r="C2555" s="12" t="s">
        <v>10965</v>
      </c>
      <c r="D2555" s="12" t="s">
        <v>10184</v>
      </c>
      <c r="K2555" s="12" t="s">
        <v>1337</v>
      </c>
      <c r="L2555" s="12" t="s">
        <v>1337</v>
      </c>
      <c r="O2555" s="12" t="s">
        <v>324</v>
      </c>
      <c r="AQ2555" s="12" t="s">
        <v>9258</v>
      </c>
    </row>
    <row r="2556" ht="12.75">
      <c r="A2556" s="1" t="s">
        <v>5893</v>
      </c>
    </row>
    <row r="2557" ht="12.75">
      <c r="A2557" s="1" t="s">
        <v>1339</v>
      </c>
    </row>
    <row r="2558" ht="12.75">
      <c r="A2558" s="1" t="s">
        <v>3541</v>
      </c>
    </row>
    <row r="2559" spans="1:43" ht="12.75">
      <c r="A2559" s="1" t="s">
        <v>5894</v>
      </c>
      <c r="C2559" s="12" t="s">
        <v>10966</v>
      </c>
      <c r="D2559" s="12" t="s">
        <v>10185</v>
      </c>
      <c r="K2559" s="12" t="s">
        <v>5894</v>
      </c>
      <c r="L2559" s="12" t="s">
        <v>1805</v>
      </c>
      <c r="O2559" s="12" t="s">
        <v>325</v>
      </c>
      <c r="AQ2559" s="12" t="s">
        <v>9258</v>
      </c>
    </row>
    <row r="2560" spans="1:43" ht="12.75">
      <c r="A2560" s="1" t="s">
        <v>6062</v>
      </c>
      <c r="C2560" s="12" t="s">
        <v>9510</v>
      </c>
      <c r="D2560" s="12" t="s">
        <v>11010</v>
      </c>
      <c r="K2560" s="12" t="s">
        <v>7288</v>
      </c>
      <c r="L2560" s="12" t="s">
        <v>1173</v>
      </c>
      <c r="O2560" s="12" t="s">
        <v>4226</v>
      </c>
      <c r="AQ2560" s="12" t="s">
        <v>5926</v>
      </c>
    </row>
    <row r="2561" ht="12.75">
      <c r="A2561" s="1" t="s">
        <v>1341</v>
      </c>
    </row>
    <row r="2562" spans="1:43" ht="12.75">
      <c r="A2562" s="4" t="s">
        <v>6047</v>
      </c>
      <c r="B2562" s="11" t="s">
        <v>9984</v>
      </c>
      <c r="C2562" s="12" t="s">
        <v>3496</v>
      </c>
      <c r="D2562" s="12" t="s">
        <v>7617</v>
      </c>
      <c r="E2562" s="12" t="s">
        <v>1989</v>
      </c>
      <c r="F2562" s="12" t="s">
        <v>697</v>
      </c>
      <c r="G2562" s="12" t="s">
        <v>1411</v>
      </c>
      <c r="H2562" s="12" t="s">
        <v>7430</v>
      </c>
      <c r="I2562" s="12" t="s">
        <v>6047</v>
      </c>
      <c r="J2562" s="12" t="s">
        <v>7568</v>
      </c>
      <c r="K2562" s="12" t="s">
        <v>5310</v>
      </c>
      <c r="L2562" s="12" t="s">
        <v>1224</v>
      </c>
      <c r="O2562" s="12" t="s">
        <v>7942</v>
      </c>
      <c r="V2562" s="12" t="s">
        <v>5405</v>
      </c>
      <c r="AH2562" s="12" t="s">
        <v>5013</v>
      </c>
      <c r="AO2562" s="12" t="s">
        <v>10836</v>
      </c>
      <c r="AP2562" s="12" t="s">
        <v>5926</v>
      </c>
      <c r="AQ2562" s="12" t="s">
        <v>9258</v>
      </c>
    </row>
    <row r="2563" spans="1:43" ht="12.75">
      <c r="A2563" s="1" t="s">
        <v>9598</v>
      </c>
      <c r="B2563" s="11" t="s">
        <v>4233</v>
      </c>
      <c r="C2563" s="12" t="s">
        <v>10967</v>
      </c>
      <c r="D2563" s="12" t="s">
        <v>10186</v>
      </c>
      <c r="K2563" s="12" t="s">
        <v>10822</v>
      </c>
      <c r="L2563" s="12" t="s">
        <v>1806</v>
      </c>
      <c r="O2563" s="12" t="s">
        <v>327</v>
      </c>
      <c r="AQ2563" s="12" t="s">
        <v>9258</v>
      </c>
    </row>
    <row r="2564" spans="1:43" ht="12.75">
      <c r="A2564" s="4" t="s">
        <v>8530</v>
      </c>
      <c r="B2564" s="11" t="s">
        <v>9988</v>
      </c>
      <c r="C2564" s="12" t="s">
        <v>3497</v>
      </c>
      <c r="D2564" s="12" t="s">
        <v>11011</v>
      </c>
      <c r="E2564" s="12" t="s">
        <v>1990</v>
      </c>
      <c r="F2564" s="12" t="s">
        <v>676</v>
      </c>
      <c r="G2564" s="12" t="s">
        <v>1412</v>
      </c>
      <c r="H2564" s="12" t="s">
        <v>7431</v>
      </c>
      <c r="I2564" s="12" t="s">
        <v>7432</v>
      </c>
      <c r="J2564" s="12" t="s">
        <v>7569</v>
      </c>
      <c r="K2564" s="12" t="s">
        <v>8530</v>
      </c>
      <c r="L2564" s="12" t="s">
        <v>1174</v>
      </c>
      <c r="O2564" s="12" t="s">
        <v>4227</v>
      </c>
      <c r="V2564" s="12" t="s">
        <v>5406</v>
      </c>
      <c r="AH2564" s="12" t="s">
        <v>5014</v>
      </c>
      <c r="AO2564" s="12" t="s">
        <v>10837</v>
      </c>
      <c r="AP2564" s="12" t="s">
        <v>5926</v>
      </c>
      <c r="AQ2564" s="12" t="s">
        <v>5926</v>
      </c>
    </row>
    <row r="2565" spans="1:43" ht="12.75">
      <c r="A2565" s="1" t="s">
        <v>8529</v>
      </c>
      <c r="C2565" s="12" t="s">
        <v>10968</v>
      </c>
      <c r="D2565" s="12" t="s">
        <v>10187</v>
      </c>
      <c r="K2565" s="12" t="s">
        <v>3188</v>
      </c>
      <c r="L2565" s="12" t="s">
        <v>1807</v>
      </c>
      <c r="O2565" s="12" t="s">
        <v>328</v>
      </c>
      <c r="AQ2565" s="12" t="s">
        <v>9258</v>
      </c>
    </row>
    <row r="2566" ht="12.75">
      <c r="A2566" s="1" t="s">
        <v>1343</v>
      </c>
    </row>
    <row r="2567" ht="12.75">
      <c r="A2567" s="1" t="s">
        <v>1344</v>
      </c>
    </row>
    <row r="2568" ht="12.75">
      <c r="A2568" s="1" t="s">
        <v>3995</v>
      </c>
    </row>
    <row r="2569" spans="1:43" ht="12.75">
      <c r="A2569" s="4" t="s">
        <v>11373</v>
      </c>
      <c r="B2569" s="11" t="s">
        <v>9976</v>
      </c>
      <c r="C2569" s="12" t="s">
        <v>3498</v>
      </c>
      <c r="D2569" s="12" t="s">
        <v>7618</v>
      </c>
      <c r="E2569" s="12" t="s">
        <v>1991</v>
      </c>
      <c r="F2569" s="12" t="s">
        <v>4094</v>
      </c>
      <c r="G2569" s="12" t="s">
        <v>1413</v>
      </c>
      <c r="H2569" s="12" t="s">
        <v>7433</v>
      </c>
      <c r="I2569" s="12" t="s">
        <v>7434</v>
      </c>
      <c r="J2569" s="12" t="s">
        <v>7570</v>
      </c>
      <c r="K2569" s="12" t="s">
        <v>5311</v>
      </c>
      <c r="L2569" s="12" t="s">
        <v>4371</v>
      </c>
      <c r="O2569" s="12" t="s">
        <v>329</v>
      </c>
      <c r="V2569" s="12" t="s">
        <v>5407</v>
      </c>
      <c r="AH2569" s="12" t="s">
        <v>5015</v>
      </c>
      <c r="AO2569" s="12" t="s">
        <v>10838</v>
      </c>
      <c r="AP2569" s="12" t="s">
        <v>5926</v>
      </c>
      <c r="AQ2569" s="12" t="s">
        <v>9258</v>
      </c>
    </row>
    <row r="2570" spans="1:43" ht="12.75">
      <c r="A2570" s="1" t="s">
        <v>10984</v>
      </c>
      <c r="C2570" s="12" t="s">
        <v>331</v>
      </c>
      <c r="D2570" s="12" t="s">
        <v>10188</v>
      </c>
      <c r="K2570" s="12" t="s">
        <v>3189</v>
      </c>
      <c r="L2570" s="12" t="s">
        <v>3189</v>
      </c>
      <c r="O2570" s="12" t="s">
        <v>330</v>
      </c>
      <c r="AQ2570" s="12" t="s">
        <v>9258</v>
      </c>
    </row>
    <row r="2571" spans="1:43" ht="12.75">
      <c r="A2571" s="4" t="s">
        <v>6332</v>
      </c>
      <c r="B2571" s="11" t="s">
        <v>9902</v>
      </c>
      <c r="C2571" s="12" t="s">
        <v>3499</v>
      </c>
      <c r="D2571" s="12" t="s">
        <v>7619</v>
      </c>
      <c r="E2571" s="12" t="s">
        <v>1992</v>
      </c>
      <c r="F2571" s="12" t="s">
        <v>698</v>
      </c>
      <c r="G2571" s="12" t="s">
        <v>3770</v>
      </c>
      <c r="H2571" s="12" t="s">
        <v>7435</v>
      </c>
      <c r="I2571" s="12" t="s">
        <v>7436</v>
      </c>
      <c r="J2571" s="12" t="s">
        <v>7571</v>
      </c>
      <c r="K2571" s="12" t="s">
        <v>5312</v>
      </c>
      <c r="L2571" s="12" t="s">
        <v>4372</v>
      </c>
      <c r="O2571" s="12" t="s">
        <v>7943</v>
      </c>
      <c r="V2571" s="12" t="s">
        <v>5408</v>
      </c>
      <c r="AB2571" s="12" t="s">
        <v>11046</v>
      </c>
      <c r="AH2571" s="12" t="s">
        <v>5016</v>
      </c>
      <c r="AO2571" s="12" t="s">
        <v>10839</v>
      </c>
      <c r="AP2571" s="12" t="s">
        <v>5926</v>
      </c>
      <c r="AQ2571" s="12" t="s">
        <v>9258</v>
      </c>
    </row>
    <row r="2572" ht="12.75">
      <c r="A2572" s="1" t="s">
        <v>7377</v>
      </c>
    </row>
    <row r="2573" spans="1:43" ht="12.75">
      <c r="A2573" s="1" t="s">
        <v>5895</v>
      </c>
      <c r="C2573" s="12" t="s">
        <v>10969</v>
      </c>
      <c r="D2573" s="12" t="s">
        <v>10189</v>
      </c>
      <c r="K2573" s="12" t="s">
        <v>5895</v>
      </c>
      <c r="L2573" s="12" t="s">
        <v>1808</v>
      </c>
      <c r="O2573" s="12" t="s">
        <v>332</v>
      </c>
      <c r="AQ2573" s="12" t="s">
        <v>9258</v>
      </c>
    </row>
    <row r="2574" ht="12.75">
      <c r="A2574" s="1" t="s">
        <v>9530</v>
      </c>
    </row>
    <row r="2575" spans="1:43" ht="12.75">
      <c r="A2575" s="4" t="s">
        <v>6266</v>
      </c>
      <c r="B2575" s="11" t="s">
        <v>9979</v>
      </c>
      <c r="C2575" s="12" t="s">
        <v>10970</v>
      </c>
      <c r="D2575" s="12" t="s">
        <v>10190</v>
      </c>
      <c r="E2575" s="12" t="s">
        <v>1993</v>
      </c>
      <c r="F2575" s="12" t="s">
        <v>4095</v>
      </c>
      <c r="G2575" s="12" t="s">
        <v>3771</v>
      </c>
      <c r="H2575" s="12" t="s">
        <v>7437</v>
      </c>
      <c r="I2575" s="12" t="s">
        <v>7438</v>
      </c>
      <c r="J2575" s="12" t="s">
        <v>7572</v>
      </c>
      <c r="K2575" s="12" t="s">
        <v>5313</v>
      </c>
      <c r="L2575" s="12" t="s">
        <v>6266</v>
      </c>
      <c r="O2575" s="12" t="s">
        <v>333</v>
      </c>
      <c r="V2575" s="12" t="s">
        <v>5409</v>
      </c>
      <c r="AH2575" s="12" t="s">
        <v>5017</v>
      </c>
      <c r="AO2575" s="12" t="s">
        <v>6266</v>
      </c>
      <c r="AP2575" s="12" t="s">
        <v>5926</v>
      </c>
      <c r="AQ2575" s="12" t="s">
        <v>9258</v>
      </c>
    </row>
    <row r="2576" ht="12.75">
      <c r="A2576" s="1" t="s">
        <v>5896</v>
      </c>
    </row>
    <row r="2577" ht="12.75">
      <c r="A2577" s="1" t="s">
        <v>5897</v>
      </c>
    </row>
    <row r="2578" spans="1:2" ht="12.75">
      <c r="A2578" s="1" t="s">
        <v>1345</v>
      </c>
      <c r="B2578" s="11" t="s">
        <v>1346</v>
      </c>
    </row>
    <row r="2579" ht="12.75">
      <c r="A2579" s="1" t="s">
        <v>1348</v>
      </c>
    </row>
    <row r="2580" ht="12.75">
      <c r="A2580" s="1" t="s">
        <v>1349</v>
      </c>
    </row>
    <row r="2581" spans="1:43" ht="12.75">
      <c r="A2581" s="4" t="s">
        <v>9537</v>
      </c>
      <c r="B2581" s="11" t="s">
        <v>9515</v>
      </c>
      <c r="C2581" s="12" t="s">
        <v>3500</v>
      </c>
      <c r="D2581" s="12" t="s">
        <v>11012</v>
      </c>
      <c r="E2581" s="12" t="s">
        <v>1994</v>
      </c>
      <c r="F2581" s="12" t="s">
        <v>4096</v>
      </c>
      <c r="G2581" s="12" t="s">
        <v>3772</v>
      </c>
      <c r="H2581" s="12" t="s">
        <v>7439</v>
      </c>
      <c r="I2581" s="12" t="s">
        <v>9537</v>
      </c>
      <c r="J2581" s="12" t="s">
        <v>7573</v>
      </c>
      <c r="K2581" s="12" t="s">
        <v>7290</v>
      </c>
      <c r="L2581" s="12" t="s">
        <v>1175</v>
      </c>
      <c r="O2581" s="12" t="s">
        <v>7944</v>
      </c>
      <c r="V2581" s="12" t="s">
        <v>5410</v>
      </c>
      <c r="AH2581" s="12" t="s">
        <v>5018</v>
      </c>
      <c r="AO2581" s="12" t="s">
        <v>9076</v>
      </c>
      <c r="AP2581" s="12" t="s">
        <v>5926</v>
      </c>
      <c r="AQ2581" s="12" t="s">
        <v>5926</v>
      </c>
    </row>
    <row r="2582" spans="1:43" ht="12.75">
      <c r="A2582" s="1" t="s">
        <v>5899</v>
      </c>
      <c r="B2582" s="11" t="s">
        <v>5900</v>
      </c>
      <c r="C2582" s="12" t="s">
        <v>9511</v>
      </c>
      <c r="D2582" s="12" t="s">
        <v>11013</v>
      </c>
      <c r="K2582" s="12" t="s">
        <v>7289</v>
      </c>
      <c r="L2582" s="12" t="s">
        <v>1176</v>
      </c>
      <c r="O2582" s="12" t="s">
        <v>4228</v>
      </c>
      <c r="AQ2582" s="12" t="s">
        <v>5926</v>
      </c>
    </row>
    <row r="2583" spans="1:2" ht="12.75">
      <c r="A2583" s="1" t="s">
        <v>9240</v>
      </c>
      <c r="B2583" s="11" t="s">
        <v>9976</v>
      </c>
    </row>
    <row r="2584" ht="12.75">
      <c r="A2584" s="1" t="s">
        <v>5898</v>
      </c>
    </row>
    <row r="2585" ht="12.75">
      <c r="A2585" s="1" t="s">
        <v>2833</v>
      </c>
    </row>
    <row r="2586" ht="12.75">
      <c r="A2586" s="1" t="s">
        <v>2833</v>
      </c>
    </row>
    <row r="2587" ht="12.75">
      <c r="A2587" s="1" t="s">
        <v>1351</v>
      </c>
    </row>
    <row r="2588" spans="1:43" ht="12.75">
      <c r="A2588" s="4" t="s">
        <v>2278</v>
      </c>
      <c r="B2588" s="11" t="s">
        <v>9988</v>
      </c>
      <c r="C2588" s="12" t="s">
        <v>3501</v>
      </c>
      <c r="D2588" s="12" t="s">
        <v>7620</v>
      </c>
      <c r="E2588" s="12" t="s">
        <v>1995</v>
      </c>
      <c r="F2588" s="12" t="s">
        <v>4097</v>
      </c>
      <c r="G2588" s="12" t="s">
        <v>6966</v>
      </c>
      <c r="H2588" s="12" t="s">
        <v>7441</v>
      </c>
      <c r="I2588" s="12" t="s">
        <v>7440</v>
      </c>
      <c r="J2588" s="12" t="s">
        <v>7574</v>
      </c>
      <c r="K2588" s="12" t="s">
        <v>5314</v>
      </c>
      <c r="L2588" s="12" t="s">
        <v>1177</v>
      </c>
      <c r="O2588" s="12" t="s">
        <v>4229</v>
      </c>
      <c r="V2588" s="12" t="s">
        <v>5411</v>
      </c>
      <c r="AH2588" s="12" t="s">
        <v>5019</v>
      </c>
      <c r="AO2588" s="12" t="s">
        <v>9077</v>
      </c>
      <c r="AP2588" s="12" t="s">
        <v>5926</v>
      </c>
      <c r="AQ2588" s="12" t="s">
        <v>5926</v>
      </c>
    </row>
    <row r="2589" spans="1:2" ht="12.75">
      <c r="A2589" s="1" t="s">
        <v>4622</v>
      </c>
      <c r="B2589" s="11" t="s">
        <v>9994</v>
      </c>
    </row>
    <row r="2590" spans="1:43" ht="12.75">
      <c r="A2590" s="4" t="s">
        <v>4192</v>
      </c>
      <c r="B2590" s="11" t="s">
        <v>5783</v>
      </c>
      <c r="C2590" s="12" t="s">
        <v>10971</v>
      </c>
      <c r="D2590" s="12" t="s">
        <v>7621</v>
      </c>
      <c r="E2590" s="12" t="s">
        <v>1996</v>
      </c>
      <c r="F2590" s="13" t="s">
        <v>10543</v>
      </c>
      <c r="G2590" s="12" t="s">
        <v>3773</v>
      </c>
      <c r="H2590" s="12" t="s">
        <v>7449</v>
      </c>
      <c r="I2590" s="12" t="s">
        <v>7450</v>
      </c>
      <c r="J2590" s="12" t="s">
        <v>7575</v>
      </c>
      <c r="K2590" s="12" t="s">
        <v>10799</v>
      </c>
      <c r="L2590" s="12" t="s">
        <v>4373</v>
      </c>
      <c r="O2590" s="12" t="s">
        <v>334</v>
      </c>
      <c r="V2590" s="12" t="s">
        <v>5412</v>
      </c>
      <c r="AH2590" s="12" t="s">
        <v>5020</v>
      </c>
      <c r="AO2590" s="12" t="s">
        <v>10824</v>
      </c>
      <c r="AP2590" s="12" t="s">
        <v>5926</v>
      </c>
      <c r="AQ2590" s="12" t="s">
        <v>9258</v>
      </c>
    </row>
    <row r="2591" ht="12.75">
      <c r="A2591" s="1" t="s">
        <v>1352</v>
      </c>
    </row>
    <row r="2592" ht="12.75">
      <c r="A2592" s="1" t="s">
        <v>1353</v>
      </c>
    </row>
    <row r="2593" ht="12.75">
      <c r="A2593" s="1" t="s">
        <v>1350</v>
      </c>
    </row>
    <row r="2594" spans="1:43" ht="12.75">
      <c r="A2594" s="1" t="s">
        <v>9585</v>
      </c>
      <c r="C2594" s="12" t="s">
        <v>10973</v>
      </c>
      <c r="D2594" s="12" t="s">
        <v>10191</v>
      </c>
      <c r="K2594" s="12" t="s">
        <v>3190</v>
      </c>
      <c r="L2594" s="12" t="s">
        <v>1809</v>
      </c>
      <c r="O2594" s="12" t="s">
        <v>335</v>
      </c>
      <c r="AQ2594" s="12" t="s">
        <v>9258</v>
      </c>
    </row>
    <row r="2595" spans="1:43" ht="12.75">
      <c r="A2595" s="4" t="s">
        <v>7784</v>
      </c>
      <c r="B2595" s="11" t="s">
        <v>7127</v>
      </c>
      <c r="C2595" s="12" t="s">
        <v>199</v>
      </c>
      <c r="D2595" s="12" t="s">
        <v>7622</v>
      </c>
      <c r="E2595" s="12" t="s">
        <v>1997</v>
      </c>
      <c r="F2595" s="12" t="s">
        <v>10544</v>
      </c>
      <c r="G2595" s="12" t="s">
        <v>3774</v>
      </c>
      <c r="H2595" s="12" t="s">
        <v>7442</v>
      </c>
      <c r="I2595" s="12" t="s">
        <v>7443</v>
      </c>
      <c r="J2595" s="12" t="s">
        <v>7576</v>
      </c>
      <c r="K2595" s="12" t="s">
        <v>5315</v>
      </c>
      <c r="L2595" s="12" t="s">
        <v>1810</v>
      </c>
      <c r="O2595" s="12" t="s">
        <v>8837</v>
      </c>
      <c r="V2595" s="12" t="s">
        <v>5414</v>
      </c>
      <c r="AB2595" s="12" t="s">
        <v>8079</v>
      </c>
      <c r="AH2595" s="12" t="s">
        <v>5021</v>
      </c>
      <c r="AO2595" s="12" t="s">
        <v>10822</v>
      </c>
      <c r="AP2595" s="12" t="s">
        <v>5926</v>
      </c>
      <c r="AQ2595" s="12" t="s">
        <v>9258</v>
      </c>
    </row>
    <row r="2596" spans="1:43" ht="12.75">
      <c r="A2596" s="4" t="s">
        <v>9258</v>
      </c>
      <c r="B2596" s="11" t="s">
        <v>9993</v>
      </c>
      <c r="C2596" s="12" t="s">
        <v>3502</v>
      </c>
      <c r="D2596" s="12" t="s">
        <v>10192</v>
      </c>
      <c r="E2596" s="12" t="s">
        <v>1998</v>
      </c>
      <c r="F2596" s="12" t="s">
        <v>10546</v>
      </c>
      <c r="G2596" s="12" t="s">
        <v>5991</v>
      </c>
      <c r="H2596" s="12" t="s">
        <v>1998</v>
      </c>
      <c r="I2596" s="12" t="s">
        <v>5316</v>
      </c>
      <c r="J2596" s="12" t="s">
        <v>7577</v>
      </c>
      <c r="K2596" s="12" t="s">
        <v>5316</v>
      </c>
      <c r="L2596" s="12" t="s">
        <v>1811</v>
      </c>
      <c r="O2596" s="12" t="s">
        <v>8838</v>
      </c>
      <c r="V2596" s="12" t="s">
        <v>5415</v>
      </c>
      <c r="AB2596" s="12" t="s">
        <v>6834</v>
      </c>
      <c r="AH2596" s="12" t="s">
        <v>5022</v>
      </c>
      <c r="AO2596" s="12" t="s">
        <v>9078</v>
      </c>
      <c r="AP2596" s="12" t="s">
        <v>5926</v>
      </c>
      <c r="AQ2596" s="12" t="s">
        <v>9258</v>
      </c>
    </row>
    <row r="2597" spans="1:43" ht="12.75">
      <c r="A2597" s="4" t="s">
        <v>9246</v>
      </c>
      <c r="B2597" s="11" t="s">
        <v>9977</v>
      </c>
      <c r="C2597" s="12" t="s">
        <v>10974</v>
      </c>
      <c r="D2597" s="12" t="s">
        <v>7623</v>
      </c>
      <c r="E2597" s="12" t="s">
        <v>1999</v>
      </c>
      <c r="F2597" s="12" t="s">
        <v>10548</v>
      </c>
      <c r="G2597" s="12" t="s">
        <v>3775</v>
      </c>
      <c r="H2597" s="12" t="s">
        <v>7444</v>
      </c>
      <c r="I2597" s="12" t="s">
        <v>7445</v>
      </c>
      <c r="J2597" s="12" t="s">
        <v>7578</v>
      </c>
      <c r="K2597" s="12" t="s">
        <v>5317</v>
      </c>
      <c r="L2597" s="12" t="s">
        <v>4374</v>
      </c>
      <c r="O2597" s="12" t="s">
        <v>8839</v>
      </c>
      <c r="V2597" s="12" t="s">
        <v>7609</v>
      </c>
      <c r="AB2597" s="12" t="s">
        <v>7880</v>
      </c>
      <c r="AG2597" s="12" t="s">
        <v>2270</v>
      </c>
      <c r="AH2597" s="12" t="s">
        <v>6834</v>
      </c>
      <c r="AO2597" s="12" t="s">
        <v>9081</v>
      </c>
      <c r="AP2597" s="12" t="s">
        <v>5926</v>
      </c>
      <c r="AQ2597" s="12" t="s">
        <v>9258</v>
      </c>
    </row>
    <row r="2598" ht="12.75">
      <c r="A2598" s="1" t="s">
        <v>4189</v>
      </c>
    </row>
    <row r="2599" ht="12.75">
      <c r="A2599" s="1" t="s">
        <v>8669</v>
      </c>
    </row>
    <row r="2600" spans="1:43" ht="12.75">
      <c r="A2600" s="4" t="s">
        <v>9753</v>
      </c>
      <c r="B2600" s="11" t="s">
        <v>5783</v>
      </c>
      <c r="C2600" s="12" t="s">
        <v>8051</v>
      </c>
      <c r="D2600" s="12" t="s">
        <v>7624</v>
      </c>
      <c r="E2600" s="12" t="s">
        <v>2000</v>
      </c>
      <c r="F2600" s="13" t="s">
        <v>10545</v>
      </c>
      <c r="G2600" s="12" t="s">
        <v>3776</v>
      </c>
      <c r="H2600" s="12" t="s">
        <v>7448</v>
      </c>
      <c r="I2600" s="12" t="s">
        <v>7447</v>
      </c>
      <c r="J2600" s="12" t="s">
        <v>7579</v>
      </c>
      <c r="K2600" s="12" t="s">
        <v>10798</v>
      </c>
      <c r="L2600" s="12" t="s">
        <v>8715</v>
      </c>
      <c r="O2600" s="12" t="s">
        <v>8840</v>
      </c>
      <c r="V2600" s="12" t="s">
        <v>7610</v>
      </c>
      <c r="AB2600" s="12" t="s">
        <v>7881</v>
      </c>
      <c r="AH2600" s="12" t="s">
        <v>5023</v>
      </c>
      <c r="AO2600" s="12" t="s">
        <v>9079</v>
      </c>
      <c r="AP2600" s="12" t="s">
        <v>5926</v>
      </c>
      <c r="AQ2600" s="12" t="s">
        <v>9258</v>
      </c>
    </row>
    <row r="2601" spans="1:43" ht="12.75">
      <c r="A2601" s="1" t="s">
        <v>6259</v>
      </c>
      <c r="C2601" s="12" t="s">
        <v>10975</v>
      </c>
      <c r="D2601" s="12" t="s">
        <v>10193</v>
      </c>
      <c r="K2601" s="12" t="s">
        <v>3191</v>
      </c>
      <c r="L2601" s="12" t="s">
        <v>1812</v>
      </c>
      <c r="O2601" s="12" t="s">
        <v>336</v>
      </c>
      <c r="AQ2601" s="12" t="s">
        <v>9258</v>
      </c>
    </row>
    <row r="2602" ht="12.75">
      <c r="A2602" s="1" t="s">
        <v>1632</v>
      </c>
    </row>
    <row r="2603" ht="12.75">
      <c r="A2603" s="1" t="s">
        <v>5901</v>
      </c>
    </row>
    <row r="2604" spans="1:43" ht="12.75">
      <c r="A2604" s="1" t="s">
        <v>4470</v>
      </c>
      <c r="C2604" s="12" t="s">
        <v>10976</v>
      </c>
      <c r="D2604" s="12" t="s">
        <v>10194</v>
      </c>
      <c r="K2604" s="12" t="s">
        <v>3192</v>
      </c>
      <c r="L2604" s="12" t="s">
        <v>1813</v>
      </c>
      <c r="O2604" s="12" t="s">
        <v>337</v>
      </c>
      <c r="AQ2604" s="12" t="s">
        <v>9258</v>
      </c>
    </row>
    <row r="2605" spans="1:2" ht="12.75">
      <c r="A2605" s="1" t="s">
        <v>5902</v>
      </c>
      <c r="B2605" s="11" t="s">
        <v>5908</v>
      </c>
    </row>
    <row r="2606" ht="12.75">
      <c r="A2606" s="1" t="s">
        <v>5909</v>
      </c>
    </row>
    <row r="2607" spans="1:43" ht="12.75">
      <c r="A2607" s="4" t="s">
        <v>10524</v>
      </c>
      <c r="B2607" s="11" t="s">
        <v>9979</v>
      </c>
      <c r="C2607" s="12" t="s">
        <v>3503</v>
      </c>
      <c r="D2607" s="12" t="s">
        <v>5386</v>
      </c>
      <c r="E2607" s="12" t="s">
        <v>2001</v>
      </c>
      <c r="F2607" s="12" t="s">
        <v>10547</v>
      </c>
      <c r="G2607" s="12" t="s">
        <v>3777</v>
      </c>
      <c r="H2607" s="12" t="s">
        <v>7446</v>
      </c>
      <c r="I2607" s="12" t="s">
        <v>10524</v>
      </c>
      <c r="J2607" s="12" t="s">
        <v>7580</v>
      </c>
      <c r="K2607" s="12" t="s">
        <v>5318</v>
      </c>
      <c r="L2607" s="12" t="s">
        <v>4375</v>
      </c>
      <c r="O2607" s="12" t="s">
        <v>8841</v>
      </c>
      <c r="V2607" s="12" t="s">
        <v>7611</v>
      </c>
      <c r="AH2607" s="12" t="s">
        <v>5024</v>
      </c>
      <c r="AO2607" s="12" t="s">
        <v>9080</v>
      </c>
      <c r="AP2607" s="12" t="s">
        <v>5926</v>
      </c>
      <c r="AQ2607" s="12" t="s">
        <v>9258</v>
      </c>
    </row>
    <row r="2608" spans="1:2" ht="12.75">
      <c r="A2608" s="1" t="s">
        <v>10319</v>
      </c>
      <c r="B2608" s="11" t="s">
        <v>9984</v>
      </c>
    </row>
    <row r="2609" ht="12.75">
      <c r="A2609" s="1" t="s">
        <v>4195</v>
      </c>
    </row>
    <row r="2610" ht="12.75">
      <c r="A2610" s="1" t="s">
        <v>10505</v>
      </c>
    </row>
    <row r="2611" ht="12.75">
      <c r="A2611" s="1" t="s">
        <v>10990</v>
      </c>
    </row>
    <row r="2612" ht="12.75">
      <c r="A2612" s="1" t="s">
        <v>10992</v>
      </c>
    </row>
    <row r="2613" spans="1:43" ht="12.75">
      <c r="A2613" s="4" t="s">
        <v>8169</v>
      </c>
      <c r="C2613" s="12" t="s">
        <v>9266</v>
      </c>
      <c r="D2613" s="12" t="s">
        <v>5387</v>
      </c>
      <c r="E2613" s="12" t="s">
        <v>2002</v>
      </c>
      <c r="F2613" s="12" t="s">
        <v>10549</v>
      </c>
      <c r="G2613" s="13" t="s">
        <v>3778</v>
      </c>
      <c r="J2613" s="12" t="s">
        <v>3221</v>
      </c>
      <c r="O2613" s="12" t="s">
        <v>8842</v>
      </c>
      <c r="V2613" s="12" t="s">
        <v>7612</v>
      </c>
      <c r="AO2613" s="13" t="s">
        <v>9082</v>
      </c>
      <c r="AP2613" s="12" t="s">
        <v>5926</v>
      </c>
      <c r="AQ2613" s="12" t="s">
        <v>9258</v>
      </c>
    </row>
    <row r="2614" spans="1:43" ht="12.75">
      <c r="A2614" s="4" t="s">
        <v>8171</v>
      </c>
      <c r="C2614" s="12" t="s">
        <v>9267</v>
      </c>
      <c r="D2614" s="12" t="s">
        <v>5388</v>
      </c>
      <c r="E2614" s="12" t="s">
        <v>2003</v>
      </c>
      <c r="F2614" s="12" t="s">
        <v>2438</v>
      </c>
      <c r="AO2614" s="13" t="s">
        <v>9083</v>
      </c>
      <c r="AP2614" s="12" t="s">
        <v>5926</v>
      </c>
      <c r="AQ2614" s="12" t="s">
        <v>9258</v>
      </c>
    </row>
    <row r="2615" ht="12.75">
      <c r="A2615" s="1" t="s">
        <v>10991</v>
      </c>
    </row>
    <row r="2616" ht="12.75">
      <c r="A2616" s="1" t="s">
        <v>10995</v>
      </c>
    </row>
    <row r="2617" spans="1:43" ht="12.75">
      <c r="A2617" s="4" t="s">
        <v>10989</v>
      </c>
      <c r="C2617" s="12" t="s">
        <v>4541</v>
      </c>
      <c r="D2617" s="12" t="s">
        <v>111</v>
      </c>
      <c r="E2617" s="12" t="s">
        <v>3794</v>
      </c>
      <c r="F2617" s="12" t="s">
        <v>8003</v>
      </c>
      <c r="L2617" s="12" t="s">
        <v>4376</v>
      </c>
      <c r="AO2617" s="12" t="s">
        <v>9084</v>
      </c>
      <c r="AP2617" s="12" t="s">
        <v>5926</v>
      </c>
      <c r="AQ2617" s="12" t="s">
        <v>9258</v>
      </c>
    </row>
    <row r="2618" ht="12.75">
      <c r="A2618" s="1" t="s">
        <v>10993</v>
      </c>
    </row>
    <row r="2619" ht="12.75">
      <c r="A2619" s="1" t="s">
        <v>8170</v>
      </c>
    </row>
    <row r="2620" spans="1:43" ht="12.75">
      <c r="A2620" s="4" t="s">
        <v>8168</v>
      </c>
      <c r="C2620" s="12" t="s">
        <v>8052</v>
      </c>
      <c r="D2620" s="12" t="s">
        <v>9834</v>
      </c>
      <c r="E2620" s="12" t="s">
        <v>6607</v>
      </c>
      <c r="F2620" s="12" t="s">
        <v>10270</v>
      </c>
      <c r="G2620" s="12" t="s">
        <v>3779</v>
      </c>
      <c r="J2620" s="12" t="s">
        <v>5416</v>
      </c>
      <c r="AO2620" s="13" t="s">
        <v>9085</v>
      </c>
      <c r="AP2620" s="12" t="s">
        <v>5926</v>
      </c>
      <c r="AQ2620" s="12" t="s">
        <v>9258</v>
      </c>
    </row>
    <row r="2621" spans="1:43" ht="12.75">
      <c r="A2621" s="4" t="s">
        <v>8167</v>
      </c>
      <c r="C2621" s="12" t="s">
        <v>1282</v>
      </c>
      <c r="D2621" s="12" t="s">
        <v>9835</v>
      </c>
      <c r="E2621" s="12" t="s">
        <v>10978</v>
      </c>
      <c r="F2621" s="12" t="s">
        <v>4794</v>
      </c>
      <c r="J2621" s="12" t="s">
        <v>7818</v>
      </c>
      <c r="O2621" s="12" t="s">
        <v>8843</v>
      </c>
      <c r="V2621" s="12" t="s">
        <v>2203</v>
      </c>
      <c r="AH2621" s="12" t="s">
        <v>1185</v>
      </c>
      <c r="AO2621" s="13" t="s">
        <v>9086</v>
      </c>
      <c r="AP2621" s="12" t="s">
        <v>5926</v>
      </c>
      <c r="AQ2621" s="12" t="s">
        <v>9258</v>
      </c>
    </row>
    <row r="2622" ht="12.75">
      <c r="A2622" s="1" t="s">
        <v>7769</v>
      </c>
    </row>
    <row r="2623" ht="12.75">
      <c r="A2623" s="1" t="s">
        <v>10982</v>
      </c>
    </row>
    <row r="2624" ht="12.75">
      <c r="A2624" s="1" t="s">
        <v>10994</v>
      </c>
    </row>
    <row r="2625" spans="3:15" ht="12.75">
      <c r="C2625" s="12" t="s">
        <v>2616</v>
      </c>
      <c r="O2625" s="12" t="s">
        <v>10625</v>
      </c>
    </row>
  </sheetData>
  <autoFilter ref="C1:AQ2625"/>
  <hyperlinks>
    <hyperlink ref="G1" r:id="rId1" display="Contacto"/>
  </hyperlinks>
  <printOptions/>
  <pageMargins left="0.75" right="0.75" top="1" bottom="1" header="0" footer="0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JPM</cp:lastModifiedBy>
  <dcterms:created xsi:type="dcterms:W3CDTF">2007-03-01T21:10:59Z</dcterms:created>
  <dcterms:modified xsi:type="dcterms:W3CDTF">2007-11-04T21:24:48Z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